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5" yWindow="600" windowWidth="11700" windowHeight="5850" activeTab="0"/>
  </bookViews>
  <sheets>
    <sheet name="小數加法(進階)" sheetId="1" r:id="rId1"/>
  </sheets>
  <definedNames>
    <definedName name="_xlnm.Print_Area" localSheetId="0">'小數加法(進階)'!$B$1:$W$91</definedName>
  </definedNames>
  <calcPr fullCalcOnLoad="1"/>
</workbook>
</file>

<file path=xl/sharedStrings.xml><?xml version="1.0" encoding="utf-8"?>
<sst xmlns="http://schemas.openxmlformats.org/spreadsheetml/2006/main" count="94" uniqueCount="20">
  <si>
    <t>~~完~~</t>
  </si>
  <si>
    <t>小朋友，請把下列橫式寫成直式，</t>
  </si>
  <si>
    <r>
      <t>然後將答案填在紫色空格上，並按</t>
    </r>
    <r>
      <rPr>
        <b/>
        <sz val="18"/>
        <rFont val="Times New Roman"/>
        <family val="1"/>
      </rPr>
      <t>"</t>
    </r>
    <r>
      <rPr>
        <b/>
        <sz val="18"/>
        <rFont val="標楷體"/>
        <family val="4"/>
      </rPr>
      <t>完成</t>
    </r>
    <r>
      <rPr>
        <b/>
        <sz val="18"/>
        <rFont val="Times New Roman"/>
        <family val="1"/>
      </rPr>
      <t>"</t>
    </r>
    <r>
      <rPr>
        <b/>
        <sz val="18"/>
        <rFont val="標楷體"/>
        <family val="4"/>
      </rPr>
      <t>。</t>
    </r>
  </si>
  <si>
    <t>小數加法---進階</t>
  </si>
  <si>
    <r>
      <t>例：</t>
    </r>
    <r>
      <rPr>
        <b/>
        <sz val="14"/>
        <rFont val="Times New Roman"/>
        <family val="1"/>
      </rPr>
      <t xml:space="preserve">7.4 + 5.7 = </t>
    </r>
  </si>
  <si>
    <t>完成</t>
  </si>
  <si>
    <t>十位</t>
  </si>
  <si>
    <t>個位</t>
  </si>
  <si>
    <t>十分位</t>
  </si>
  <si>
    <t>百份位</t>
  </si>
  <si>
    <t>.</t>
  </si>
  <si>
    <t xml:space="preserve"> +</t>
  </si>
  <si>
    <t xml:space="preserve">(1) 5.8 + 3.4  = </t>
  </si>
  <si>
    <t xml:space="preserve">(2) 2.71 + 4.4 = </t>
  </si>
  <si>
    <t xml:space="preserve">(3) 2.14 + 3.28 = </t>
  </si>
  <si>
    <t xml:space="preserve">(4) 5.74 +3.67 = </t>
  </si>
  <si>
    <t xml:space="preserve">(5) 6.66 + 4.57 = </t>
  </si>
  <si>
    <t xml:space="preserve">(6) 15.75 + 5.46= </t>
  </si>
  <si>
    <t xml:space="preserve">(7) 17.83 + 2.28= </t>
  </si>
  <si>
    <t xml:space="preserve">(8)15.49+16.63=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</si>
</sst>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name val="新細明體"/>
      <family val="0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b/>
      <sz val="18"/>
      <name val="Times New Roman"/>
      <family val="1"/>
    </font>
    <font>
      <b/>
      <sz val="18"/>
      <name val="標楷體"/>
      <family val="4"/>
    </font>
    <font>
      <b/>
      <sz val="18"/>
      <name val="Arial Black"/>
      <family val="2"/>
    </font>
    <font>
      <b/>
      <sz val="14"/>
      <color indexed="12"/>
      <name val="標楷體"/>
      <family val="4"/>
    </font>
    <font>
      <b/>
      <sz val="18"/>
      <name val="新細明體"/>
      <family val="1"/>
    </font>
    <font>
      <sz val="12"/>
      <name val="標楷體"/>
      <family val="4"/>
    </font>
    <font>
      <b/>
      <u val="single"/>
      <sz val="16"/>
      <name val="標楷體"/>
      <family val="4"/>
    </font>
    <font>
      <sz val="12"/>
      <name val="Arial Black"/>
      <family val="2"/>
    </font>
    <font>
      <b/>
      <sz val="12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2"/>
      <name val="Arial Black"/>
      <family val="2"/>
    </font>
    <font>
      <b/>
      <sz val="14"/>
      <name val="Times New Roman"/>
      <family val="1"/>
    </font>
    <font>
      <b/>
      <sz val="14"/>
      <name val="標楷體"/>
      <family val="4"/>
    </font>
    <font>
      <b/>
      <u val="single"/>
      <sz val="12"/>
      <name val="標楷體"/>
      <family val="4"/>
    </font>
    <font>
      <b/>
      <sz val="10"/>
      <name val="標楷體"/>
      <family val="4"/>
    </font>
    <font>
      <b/>
      <sz val="9"/>
      <name val="標楷體"/>
      <family val="4"/>
    </font>
    <font>
      <b/>
      <u val="single"/>
      <sz val="16"/>
      <name val="新細明體"/>
      <family val="1"/>
    </font>
    <font>
      <b/>
      <sz val="9"/>
      <color indexed="10"/>
      <name val="Wingdings 2"/>
      <family val="1"/>
    </font>
    <font>
      <b/>
      <sz val="9"/>
      <color indexed="10"/>
      <name val="Arial Black"/>
      <family val="2"/>
    </font>
    <font>
      <b/>
      <sz val="12"/>
      <name val="新細明體"/>
      <family val="0"/>
    </font>
    <font>
      <sz val="10"/>
      <name val="新細明體"/>
      <family val="1"/>
    </font>
    <font>
      <b/>
      <sz val="9"/>
      <name val="Times New Roman"/>
      <family val="1"/>
    </font>
    <font>
      <b/>
      <sz val="12"/>
      <color indexed="10"/>
      <name val="Wingdings 2"/>
      <family val="1"/>
    </font>
    <font>
      <b/>
      <sz val="10"/>
      <color indexed="10"/>
      <name val="Wingdings 2"/>
      <family val="1"/>
    </font>
    <font>
      <b/>
      <sz val="12"/>
      <color indexed="10"/>
      <name val="Arial Black"/>
      <family val="2"/>
    </font>
    <font>
      <sz val="9"/>
      <color indexed="10"/>
      <name val="Wingdings 2"/>
      <family val="1"/>
    </font>
    <font>
      <b/>
      <sz val="10"/>
      <name val="新細明體"/>
      <family val="1"/>
    </font>
    <font>
      <b/>
      <sz val="9"/>
      <name val="新細明體"/>
      <family val="1"/>
    </font>
    <font>
      <vertAlign val="subscript"/>
      <sz val="12"/>
      <name val="Arial Black"/>
      <family val="2"/>
    </font>
    <font>
      <b/>
      <vertAlign val="subscript"/>
      <sz val="9"/>
      <color indexed="10"/>
      <name val="Wingdings 2"/>
      <family val="1"/>
    </font>
    <font>
      <b/>
      <vertAlign val="subscript"/>
      <sz val="10"/>
      <color indexed="10"/>
      <name val="Wingdings 2"/>
      <family val="1"/>
    </font>
    <font>
      <b/>
      <vertAlign val="subscript"/>
      <sz val="10"/>
      <color indexed="10"/>
      <name val="Arial Black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mediumDashDot"/>
      <right style="mediumDashDot"/>
      <top style="mediumDashDot"/>
      <bottom style="mediumDashDot"/>
    </border>
    <border>
      <left style="mediumDashDotDot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medium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/>
    </xf>
    <xf numFmtId="0" fontId="9" fillId="3" borderId="0" xfId="0" applyFont="1" applyFill="1" applyAlignment="1">
      <alignment/>
    </xf>
    <xf numFmtId="0" fontId="7" fillId="3" borderId="0" xfId="0" applyFont="1" applyFill="1" applyAlignment="1">
      <alignment horizontal="left"/>
    </xf>
    <xf numFmtId="0" fontId="10" fillId="3" borderId="0" xfId="0" applyFont="1" applyFill="1" applyAlignment="1">
      <alignment/>
    </xf>
    <xf numFmtId="0" fontId="11" fillId="3" borderId="0" xfId="0" applyFont="1" applyFill="1" applyAlignment="1">
      <alignment/>
    </xf>
    <xf numFmtId="0" fontId="12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0" fontId="9" fillId="2" borderId="0" xfId="0" applyFont="1" applyFill="1" applyAlignment="1">
      <alignment/>
    </xf>
    <xf numFmtId="0" fontId="0" fillId="2" borderId="0" xfId="0" applyFill="1" applyAlignment="1">
      <alignment/>
    </xf>
    <xf numFmtId="0" fontId="17" fillId="3" borderId="0" xfId="0" applyFont="1" applyFill="1" applyAlignment="1">
      <alignment/>
    </xf>
    <xf numFmtId="0" fontId="15" fillId="4" borderId="1" xfId="0" applyFont="1" applyFill="1" applyBorder="1" applyAlignment="1">
      <alignment horizontal="center"/>
    </xf>
    <xf numFmtId="0" fontId="18" fillId="5" borderId="2" xfId="0" applyFont="1" applyFill="1" applyBorder="1" applyAlignment="1">
      <alignment/>
    </xf>
    <xf numFmtId="0" fontId="12" fillId="3" borderId="0" xfId="0" applyFont="1" applyFill="1" applyAlignment="1">
      <alignment horizontal="center" vertical="top" textRotation="255"/>
    </xf>
    <xf numFmtId="0" fontId="12" fillId="3" borderId="0" xfId="0" applyFont="1" applyFill="1" applyBorder="1" applyAlignment="1">
      <alignment vertical="top" textRotation="255"/>
    </xf>
    <xf numFmtId="0" fontId="19" fillId="3" borderId="0" xfId="0" applyFont="1" applyFill="1" applyAlignment="1">
      <alignment horizontal="center" vertical="top" textRotation="255"/>
    </xf>
    <xf numFmtId="0" fontId="20" fillId="3" borderId="0" xfId="0" applyFont="1" applyFill="1" applyAlignment="1">
      <alignment horizontal="center" vertical="top" textRotation="255"/>
    </xf>
    <xf numFmtId="0" fontId="15" fillId="3" borderId="0" xfId="0" applyFont="1" applyFill="1" applyAlignment="1">
      <alignment horizontal="center" vertical="top" textRotation="255"/>
    </xf>
    <xf numFmtId="0" fontId="12" fillId="3" borderId="0" xfId="0" applyFont="1" applyFill="1" applyAlignment="1">
      <alignment vertical="top" textRotation="255"/>
    </xf>
    <xf numFmtId="0" fontId="14" fillId="3" borderId="0" xfId="0" applyFont="1" applyFill="1" applyAlignment="1">
      <alignment horizontal="center" vertical="top" textRotation="255"/>
    </xf>
    <xf numFmtId="0" fontId="0" fillId="3" borderId="0" xfId="0" applyFill="1" applyAlignment="1">
      <alignment/>
    </xf>
    <xf numFmtId="0" fontId="21" fillId="3" borderId="0" xfId="0" applyFont="1" applyFill="1" applyAlignment="1">
      <alignment/>
    </xf>
    <xf numFmtId="0" fontId="22" fillId="3" borderId="0" xfId="0" applyFont="1" applyFill="1" applyAlignment="1">
      <alignment horizontal="center"/>
    </xf>
    <xf numFmtId="0" fontId="22" fillId="3" borderId="0" xfId="0" applyFont="1" applyFill="1" applyBorder="1" applyAlignment="1">
      <alignment horizontal="center"/>
    </xf>
    <xf numFmtId="0" fontId="23" fillId="3" borderId="0" xfId="0" applyFont="1" applyFill="1" applyAlignment="1">
      <alignment horizontal="center"/>
    </xf>
    <xf numFmtId="0" fontId="24" fillId="6" borderId="3" xfId="0" applyFont="1" applyFill="1" applyBorder="1" applyAlignment="1">
      <alignment horizontal="center"/>
    </xf>
    <xf numFmtId="0" fontId="0" fillId="3" borderId="4" xfId="0" applyFill="1" applyBorder="1" applyAlignment="1">
      <alignment/>
    </xf>
    <xf numFmtId="0" fontId="25" fillId="3" borderId="0" xfId="0" applyFont="1" applyFill="1" applyBorder="1" applyAlignment="1">
      <alignment horizontal="center"/>
    </xf>
    <xf numFmtId="0" fontId="0" fillId="3" borderId="5" xfId="0" applyFill="1" applyBorder="1" applyAlignment="1">
      <alignment/>
    </xf>
    <xf numFmtId="0" fontId="26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2" fillId="3" borderId="6" xfId="0" applyFont="1" applyFill="1" applyBorder="1" applyAlignment="1">
      <alignment horizontal="center"/>
    </xf>
    <xf numFmtId="0" fontId="22" fillId="3" borderId="7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center"/>
    </xf>
    <xf numFmtId="0" fontId="24" fillId="6" borderId="8" xfId="0" applyFont="1" applyFill="1" applyBorder="1" applyAlignment="1">
      <alignment horizontal="center"/>
    </xf>
    <xf numFmtId="0" fontId="0" fillId="3" borderId="9" xfId="0" applyFill="1" applyBorder="1" applyAlignment="1">
      <alignment/>
    </xf>
    <xf numFmtId="0" fontId="25" fillId="7" borderId="10" xfId="0" applyFont="1" applyFill="1" applyBorder="1" applyAlignment="1">
      <alignment horizontal="center"/>
    </xf>
    <xf numFmtId="0" fontId="0" fillId="3" borderId="11" xfId="0" applyFill="1" applyBorder="1" applyAlignment="1">
      <alignment/>
    </xf>
    <xf numFmtId="0" fontId="3" fillId="7" borderId="10" xfId="0" applyFont="1" applyFill="1" applyBorder="1" applyAlignment="1">
      <alignment horizontal="center"/>
    </xf>
    <xf numFmtId="0" fontId="15" fillId="3" borderId="12" xfId="0" applyFont="1" applyFill="1" applyBorder="1" applyAlignment="1">
      <alignment horizontal="center"/>
    </xf>
    <xf numFmtId="0" fontId="11" fillId="3" borderId="13" xfId="0" applyFont="1" applyFill="1" applyBorder="1" applyAlignment="1">
      <alignment/>
    </xf>
    <xf numFmtId="0" fontId="24" fillId="8" borderId="14" xfId="0" applyFont="1" applyFill="1" applyBorder="1" applyAlignment="1">
      <alignment horizontal="center"/>
    </xf>
    <xf numFmtId="0" fontId="0" fillId="3" borderId="15" xfId="0" applyFill="1" applyBorder="1" applyAlignment="1">
      <alignment/>
    </xf>
    <xf numFmtId="0" fontId="25" fillId="3" borderId="16" xfId="0" applyFont="1" applyFill="1" applyBorder="1" applyAlignment="1">
      <alignment horizontal="center"/>
    </xf>
    <xf numFmtId="0" fontId="0" fillId="3" borderId="17" xfId="0" applyFill="1" applyBorder="1" applyAlignment="1">
      <alignment/>
    </xf>
    <xf numFmtId="0" fontId="3" fillId="3" borderId="16" xfId="0" applyFont="1" applyFill="1" applyBorder="1" applyAlignment="1">
      <alignment horizontal="center"/>
    </xf>
    <xf numFmtId="0" fontId="15" fillId="3" borderId="13" xfId="0" applyFont="1" applyFill="1" applyBorder="1" applyAlignment="1">
      <alignment horizontal="center"/>
    </xf>
    <xf numFmtId="0" fontId="27" fillId="3" borderId="0" xfId="0" applyFont="1" applyFill="1" applyAlignment="1">
      <alignment horizontal="center"/>
    </xf>
    <xf numFmtId="0" fontId="28" fillId="3" borderId="0" xfId="0" applyFont="1" applyFill="1" applyAlignment="1">
      <alignment horizontal="center"/>
    </xf>
    <xf numFmtId="0" fontId="29" fillId="3" borderId="0" xfId="0" applyFont="1" applyFill="1" applyAlignment="1">
      <alignment horizontal="center"/>
    </xf>
    <xf numFmtId="0" fontId="30" fillId="3" borderId="0" xfId="0" applyFont="1" applyFill="1" applyAlignment="1">
      <alignment horizontal="center"/>
    </xf>
    <xf numFmtId="0" fontId="24" fillId="3" borderId="0" xfId="0" applyFont="1" applyFill="1" applyAlignment="1">
      <alignment horizontal="center"/>
    </xf>
    <xf numFmtId="0" fontId="0" fillId="3" borderId="0" xfId="0" applyFill="1" applyBorder="1" applyAlignment="1">
      <alignment/>
    </xf>
    <xf numFmtId="0" fontId="25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6" fillId="3" borderId="0" xfId="0" applyFont="1" applyFill="1" applyAlignment="1">
      <alignment/>
    </xf>
    <xf numFmtId="0" fontId="11" fillId="3" borderId="0" xfId="0" applyFont="1" applyFill="1" applyBorder="1" applyAlignment="1">
      <alignment/>
    </xf>
    <xf numFmtId="0" fontId="24" fillId="3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/>
    </xf>
    <xf numFmtId="0" fontId="24" fillId="2" borderId="0" xfId="0" applyFont="1" applyFill="1" applyBorder="1" applyAlignment="1">
      <alignment horizontal="center" vertical="top" textRotation="255"/>
    </xf>
    <xf numFmtId="0" fontId="24" fillId="2" borderId="0" xfId="0" applyFont="1" applyFill="1" applyBorder="1" applyAlignment="1">
      <alignment vertical="top" textRotation="255"/>
    </xf>
    <xf numFmtId="0" fontId="31" fillId="2" borderId="0" xfId="0" applyFont="1" applyFill="1" applyBorder="1" applyAlignment="1">
      <alignment horizontal="center" vertical="top" textRotation="255"/>
    </xf>
    <xf numFmtId="0" fontId="32" fillId="2" borderId="0" xfId="0" applyFont="1" applyFill="1" applyBorder="1" applyAlignment="1">
      <alignment horizontal="center" vertical="top" textRotation="255"/>
    </xf>
    <xf numFmtId="0" fontId="15" fillId="2" borderId="0" xfId="0" applyFont="1" applyFill="1" applyBorder="1" applyAlignment="1">
      <alignment horizontal="center" vertical="top" textRotation="255"/>
    </xf>
    <xf numFmtId="0" fontId="3" fillId="2" borderId="0" xfId="0" applyFont="1" applyFill="1" applyBorder="1" applyAlignment="1">
      <alignment horizontal="center" vertical="top" textRotation="255"/>
    </xf>
    <xf numFmtId="0" fontId="22" fillId="2" borderId="0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29" fillId="2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/>
    </xf>
    <xf numFmtId="0" fontId="11" fillId="2" borderId="0" xfId="0" applyFont="1" applyFill="1" applyAlignment="1">
      <alignment/>
    </xf>
    <xf numFmtId="0" fontId="24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33" fillId="3" borderId="0" xfId="0" applyFont="1" applyFill="1" applyAlignment="1">
      <alignment/>
    </xf>
    <xf numFmtId="0" fontId="34" fillId="3" borderId="6" xfId="0" applyFont="1" applyFill="1" applyBorder="1" applyAlignment="1">
      <alignment horizontal="center"/>
    </xf>
    <xf numFmtId="0" fontId="34" fillId="3" borderId="0" xfId="0" applyFont="1" applyFill="1" applyBorder="1" applyAlignment="1">
      <alignment horizontal="center"/>
    </xf>
    <xf numFmtId="0" fontId="34" fillId="3" borderId="7" xfId="0" applyFont="1" applyFill="1" applyBorder="1" applyAlignment="1">
      <alignment horizontal="center"/>
    </xf>
    <xf numFmtId="0" fontId="35" fillId="3" borderId="6" xfId="0" applyFont="1" applyFill="1" applyBorder="1" applyAlignment="1">
      <alignment horizontal="center"/>
    </xf>
    <xf numFmtId="0" fontId="35" fillId="3" borderId="0" xfId="0" applyFont="1" applyFill="1" applyBorder="1" applyAlignment="1">
      <alignment horizontal="center"/>
    </xf>
    <xf numFmtId="0" fontId="35" fillId="3" borderId="7" xfId="0" applyFont="1" applyFill="1" applyBorder="1" applyAlignment="1">
      <alignment horizontal="center"/>
    </xf>
    <xf numFmtId="0" fontId="36" fillId="3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9</xdr:row>
      <xdr:rowOff>47625</xdr:rowOff>
    </xdr:from>
    <xdr:to>
      <xdr:col>6</xdr:col>
      <xdr:colOff>400050</xdr:colOff>
      <xdr:row>12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1543050" y="2924175"/>
          <a:ext cx="1781175" cy="895350"/>
        </a:xfrm>
        <a:prstGeom prst="wedgeEllipseCallout">
          <a:avLst>
            <a:gd name="adj1" fmla="val 59624"/>
            <a:gd name="adj2" fmla="val 287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114300</xdr:colOff>
      <xdr:row>8</xdr:row>
      <xdr:rowOff>209550</xdr:rowOff>
    </xdr:from>
    <xdr:to>
      <xdr:col>7</xdr:col>
      <xdr:colOff>19050</xdr:colOff>
      <xdr:row>12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1400175" y="2800350"/>
          <a:ext cx="1971675" cy="1019175"/>
        </a:xfrm>
        <a:prstGeom prst="wedgeEllipseCallout">
          <a:avLst>
            <a:gd name="adj1" fmla="val 4587"/>
            <a:gd name="adj2" fmla="val -1490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然後把運算結果填在上面紫色空格內，並按下"完成"。</a:t>
          </a:r>
        </a:p>
      </xdr:txBody>
    </xdr:sp>
    <xdr:clientData/>
  </xdr:twoCellAnchor>
  <xdr:twoCellAnchor>
    <xdr:from>
      <xdr:col>14</xdr:col>
      <xdr:colOff>0</xdr:colOff>
      <xdr:row>1</xdr:row>
      <xdr:rowOff>266700</xdr:rowOff>
    </xdr:from>
    <xdr:to>
      <xdr:col>23</xdr:col>
      <xdr:colOff>257175</xdr:colOff>
      <xdr:row>5</xdr:row>
      <xdr:rowOff>238125</xdr:rowOff>
    </xdr:to>
    <xdr:sp>
      <xdr:nvSpPr>
        <xdr:cNvPr id="3" name="AutoShape 3"/>
        <xdr:cNvSpPr>
          <a:spLocks/>
        </xdr:cNvSpPr>
      </xdr:nvSpPr>
      <xdr:spPr>
        <a:xfrm>
          <a:off x="4914900" y="609600"/>
          <a:ext cx="2000250" cy="1028700"/>
        </a:xfrm>
        <a:prstGeom prst="wedgeRoundRectCallout">
          <a:avLst>
            <a:gd name="adj1" fmla="val 39046"/>
            <a:gd name="adj2" fmla="val 1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首先，將左面的橫式寫成直式，然後利用鍵盤把有關數字輸入在下列適當的空格內，並進行運算。</a:t>
          </a:r>
        </a:p>
      </xdr:txBody>
    </xdr:sp>
    <xdr:clientData/>
  </xdr:twoCellAnchor>
  <xdr:twoCellAnchor>
    <xdr:from>
      <xdr:col>21</xdr:col>
      <xdr:colOff>190500</xdr:colOff>
      <xdr:row>6</xdr:row>
      <xdr:rowOff>590550</xdr:rowOff>
    </xdr:from>
    <xdr:to>
      <xdr:col>24</xdr:col>
      <xdr:colOff>95250</xdr:colOff>
      <xdr:row>12</xdr:row>
      <xdr:rowOff>171450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2266950"/>
          <a:ext cx="11906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85725</xdr:colOff>
      <xdr:row>12</xdr:row>
      <xdr:rowOff>209550</xdr:rowOff>
    </xdr:from>
    <xdr:to>
      <xdr:col>23</xdr:col>
      <xdr:colOff>409575</xdr:colOff>
      <xdr:row>15</xdr:row>
      <xdr:rowOff>28575</xdr:rowOff>
    </xdr:to>
    <xdr:sp>
      <xdr:nvSpPr>
        <xdr:cNvPr id="5" name="AutoShape 5"/>
        <xdr:cNvSpPr>
          <a:spLocks/>
        </xdr:cNvSpPr>
      </xdr:nvSpPr>
      <xdr:spPr>
        <a:xfrm>
          <a:off x="5229225" y="3990975"/>
          <a:ext cx="1838325" cy="685800"/>
        </a:xfrm>
        <a:prstGeom prst="cloudCallout">
          <a:avLst>
            <a:gd name="adj1" fmla="val 18912"/>
            <a:gd name="adj2" fmla="val -902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請你試做一下以下題目!</a:t>
          </a:r>
        </a:p>
      </xdr:txBody>
    </xdr:sp>
    <xdr:clientData/>
  </xdr:twoCellAnchor>
  <xdr:twoCellAnchor>
    <xdr:from>
      <xdr:col>6</xdr:col>
      <xdr:colOff>219075</xdr:colOff>
      <xdr:row>13</xdr:row>
      <xdr:rowOff>0</xdr:rowOff>
    </xdr:from>
    <xdr:to>
      <xdr:col>12</xdr:col>
      <xdr:colOff>133350</xdr:colOff>
      <xdr:row>16</xdr:row>
      <xdr:rowOff>76200</xdr:rowOff>
    </xdr:to>
    <xdr:sp>
      <xdr:nvSpPr>
        <xdr:cNvPr id="6" name="AutoShape 6"/>
        <xdr:cNvSpPr>
          <a:spLocks/>
        </xdr:cNvSpPr>
      </xdr:nvSpPr>
      <xdr:spPr>
        <a:xfrm>
          <a:off x="3143250" y="4076700"/>
          <a:ext cx="1428750" cy="933450"/>
        </a:xfrm>
        <a:prstGeom prst="wedgeEllipseCallout">
          <a:avLst>
            <a:gd name="adj1" fmla="val 35333"/>
            <a:gd name="adj2" fmla="val -1153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請把進位數值輸入黃色空格上。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X114"/>
  <sheetViews>
    <sheetView tabSelected="1" workbookViewId="0" topLeftCell="A1">
      <selection activeCell="I19" sqref="I19"/>
    </sheetView>
  </sheetViews>
  <sheetFormatPr defaultColWidth="9.00390625" defaultRowHeight="16.5"/>
  <cols>
    <col min="1" max="2" width="5.625" style="17" customWidth="1"/>
    <col min="3" max="3" width="5.625" style="6" customWidth="1"/>
    <col min="4" max="4" width="6.375" style="17" customWidth="1"/>
    <col min="5" max="5" width="9.50390625" style="17" customWidth="1"/>
    <col min="6" max="7" width="5.625" style="17" customWidth="1"/>
    <col min="8" max="8" width="5.625" style="87" customWidth="1"/>
    <col min="9" max="9" width="5.625" style="88" customWidth="1"/>
    <col min="10" max="10" width="0.6171875" style="17" customWidth="1"/>
    <col min="11" max="11" width="1.75390625" style="89" customWidth="1"/>
    <col min="12" max="12" width="0.6171875" style="17" customWidth="1"/>
    <col min="13" max="13" width="5.625" style="88" customWidth="1"/>
    <col min="14" max="14" width="0.6171875" style="17" customWidth="1"/>
    <col min="15" max="15" width="1.4921875" style="90" customWidth="1"/>
    <col min="16" max="16" width="1.4921875" style="91" customWidth="1"/>
    <col min="17" max="17" width="0.5" style="17" hidden="1" customWidth="1"/>
    <col min="18" max="18" width="5.625" style="88" customWidth="1"/>
    <col min="19" max="19" width="0.6171875" style="17" customWidth="1"/>
    <col min="20" max="20" width="1.75390625" style="90" customWidth="1"/>
    <col min="21" max="21" width="0.6171875" style="17" customWidth="1"/>
    <col min="22" max="22" width="5.625" style="88" customWidth="1"/>
    <col min="23" max="16384" width="5.625" style="17" customWidth="1"/>
  </cols>
  <sheetData>
    <row r="1" spans="2:15" s="2" customFormat="1" ht="27">
      <c r="B1" s="1"/>
      <c r="C1" s="2" t="s">
        <v>1</v>
      </c>
      <c r="H1" s="3"/>
      <c r="I1" s="4"/>
      <c r="J1" s="4"/>
      <c r="K1" s="4"/>
      <c r="L1" s="5"/>
      <c r="M1" s="4"/>
      <c r="N1" s="4"/>
      <c r="O1" s="4"/>
    </row>
    <row r="2" spans="2:15" s="2" customFormat="1" ht="27">
      <c r="B2" s="1"/>
      <c r="C2" s="2" t="s">
        <v>2</v>
      </c>
      <c r="H2" s="3"/>
      <c r="I2" s="4"/>
      <c r="J2" s="4"/>
      <c r="K2" s="4"/>
      <c r="L2" s="5"/>
      <c r="M2" s="4"/>
      <c r="N2" s="4"/>
      <c r="O2" s="4"/>
    </row>
    <row r="3" spans="2:24" s="7" customFormat="1" ht="10.5" customHeight="1">
      <c r="B3" s="2"/>
      <c r="C3" s="6"/>
      <c r="D3" s="2"/>
      <c r="E3" s="2"/>
      <c r="F3" s="2"/>
      <c r="G3" s="2"/>
      <c r="H3" s="3"/>
      <c r="I3" s="4"/>
      <c r="J3" s="2"/>
      <c r="K3" s="4"/>
      <c r="L3" s="2"/>
      <c r="M3" s="4"/>
      <c r="N3" s="2"/>
      <c r="O3" s="4"/>
      <c r="P3" s="5"/>
      <c r="Q3" s="2"/>
      <c r="R3" s="4"/>
      <c r="S3" s="2"/>
      <c r="T3" s="4"/>
      <c r="U3" s="2"/>
      <c r="V3" s="4"/>
      <c r="W3" s="2"/>
      <c r="X3" s="2"/>
    </row>
    <row r="4" spans="2:24" ht="22.5">
      <c r="B4" s="8"/>
      <c r="C4" s="9"/>
      <c r="D4" s="8"/>
      <c r="E4" s="8"/>
      <c r="F4" s="10" t="s">
        <v>3</v>
      </c>
      <c r="G4" s="8"/>
      <c r="H4" s="11"/>
      <c r="I4" s="12"/>
      <c r="J4" s="8"/>
      <c r="K4" s="13"/>
      <c r="L4" s="8"/>
      <c r="M4" s="12"/>
      <c r="N4" s="8"/>
      <c r="O4" s="14"/>
      <c r="P4" s="15"/>
      <c r="Q4" s="8"/>
      <c r="R4" s="12"/>
      <c r="S4" s="8"/>
      <c r="T4" s="14"/>
      <c r="U4" s="8"/>
      <c r="V4" s="12"/>
      <c r="W4" s="8"/>
      <c r="X4" s="16"/>
    </row>
    <row r="5" spans="2:24" ht="23.25" thickBot="1">
      <c r="B5" s="8"/>
      <c r="C5" s="9"/>
      <c r="D5" s="8"/>
      <c r="E5" s="8"/>
      <c r="F5" s="10"/>
      <c r="G5" s="8"/>
      <c r="H5" s="11"/>
      <c r="I5" s="12"/>
      <c r="J5" s="8"/>
      <c r="K5" s="13"/>
      <c r="L5" s="8"/>
      <c r="M5" s="12"/>
      <c r="N5" s="8"/>
      <c r="O5" s="14"/>
      <c r="P5" s="15"/>
      <c r="Q5" s="8"/>
      <c r="R5" s="12"/>
      <c r="S5" s="8"/>
      <c r="T5" s="14"/>
      <c r="U5" s="8"/>
      <c r="V5" s="12"/>
      <c r="W5" s="8"/>
      <c r="X5" s="16"/>
    </row>
    <row r="6" spans="2:24" ht="21.75" thickBot="1">
      <c r="B6" s="18" t="s">
        <v>4</v>
      </c>
      <c r="C6" s="9"/>
      <c r="D6" s="8"/>
      <c r="E6" s="19">
        <v>13.1</v>
      </c>
      <c r="F6" s="20" t="s">
        <v>5</v>
      </c>
      <c r="G6" s="8"/>
      <c r="H6" s="11"/>
      <c r="I6" s="12"/>
      <c r="J6" s="8"/>
      <c r="K6" s="13"/>
      <c r="L6" s="8"/>
      <c r="M6" s="12"/>
      <c r="N6" s="8"/>
      <c r="O6" s="14"/>
      <c r="P6" s="15"/>
      <c r="Q6" s="8"/>
      <c r="R6" s="12"/>
      <c r="S6" s="8"/>
      <c r="T6" s="14"/>
      <c r="U6" s="8"/>
      <c r="V6" s="12"/>
      <c r="W6" s="8"/>
      <c r="X6" s="16"/>
    </row>
    <row r="7" spans="2:24" ht="49.5">
      <c r="B7" s="8"/>
      <c r="C7" s="9" t="str">
        <f>IF(E6="","",IF(E6=13.1,"小朋友，做得好!","運算有誤, 請再試一次!"))</f>
        <v>小朋友，做得好!</v>
      </c>
      <c r="D7" s="8"/>
      <c r="E7" s="8"/>
      <c r="F7" s="10"/>
      <c r="G7" s="8"/>
      <c r="H7" s="11"/>
      <c r="I7" s="21" t="s">
        <v>6</v>
      </c>
      <c r="J7" s="22"/>
      <c r="K7" s="23"/>
      <c r="L7" s="22"/>
      <c r="M7" s="21" t="s">
        <v>7</v>
      </c>
      <c r="N7" s="22"/>
      <c r="O7" s="24"/>
      <c r="P7" s="25"/>
      <c r="Q7" s="26"/>
      <c r="R7" s="21" t="s">
        <v>8</v>
      </c>
      <c r="S7" s="26"/>
      <c r="T7" s="27"/>
      <c r="U7" s="26"/>
      <c r="V7" s="21" t="s">
        <v>9</v>
      </c>
      <c r="W7" s="8"/>
      <c r="X7" s="16"/>
    </row>
    <row r="8" spans="2:24" ht="22.5">
      <c r="B8" s="28"/>
      <c r="C8" s="9"/>
      <c r="D8" s="28"/>
      <c r="E8" s="28"/>
      <c r="F8" s="29"/>
      <c r="G8" s="28"/>
      <c r="H8" s="11"/>
      <c r="I8" s="30">
        <f>IF(I9="","",IF(I9=0,"P","O"))</f>
      </c>
      <c r="J8" s="30">
        <f aca="true" t="shared" si="0" ref="J8:T8">IF(J9="","",IF(J9=1,"P","O"))</f>
      </c>
      <c r="K8" s="30">
        <f t="shared" si="0"/>
      </c>
      <c r="L8" s="30">
        <f t="shared" si="0"/>
      </c>
      <c r="M8" s="30" t="str">
        <f>IF(M9="","",IF(M9=7,"P","O"))</f>
        <v>P</v>
      </c>
      <c r="N8" s="31">
        <f t="shared" si="0"/>
      </c>
      <c r="O8" s="30">
        <f t="shared" si="0"/>
      </c>
      <c r="P8" s="32"/>
      <c r="Q8" s="30">
        <f t="shared" si="0"/>
      </c>
      <c r="R8" s="30" t="str">
        <f>IF(R9="","",IF(R9=4,"P","O"))</f>
        <v>P</v>
      </c>
      <c r="S8" s="31">
        <f t="shared" si="0"/>
      </c>
      <c r="T8" s="31">
        <f t="shared" si="0"/>
      </c>
      <c r="U8" s="31"/>
      <c r="V8" s="30">
        <f>IF(V9="","",IF(V9=0,"P","O"))</f>
      </c>
      <c r="W8" s="28"/>
      <c r="X8" s="16"/>
    </row>
    <row r="9" spans="2:24" ht="22.5">
      <c r="B9" s="28"/>
      <c r="C9" s="9"/>
      <c r="D9" s="28"/>
      <c r="E9" s="28"/>
      <c r="F9" s="29"/>
      <c r="G9" s="28"/>
      <c r="H9" s="11"/>
      <c r="I9" s="33"/>
      <c r="J9" s="34"/>
      <c r="K9" s="35"/>
      <c r="L9" s="36"/>
      <c r="M9" s="33">
        <v>7</v>
      </c>
      <c r="N9" s="34"/>
      <c r="O9" s="37"/>
      <c r="P9" s="38" t="s">
        <v>10</v>
      </c>
      <c r="Q9" s="36"/>
      <c r="R9" s="33">
        <v>4</v>
      </c>
      <c r="S9" s="34"/>
      <c r="T9" s="39"/>
      <c r="U9" s="36">
        <v>4</v>
      </c>
      <c r="V9" s="33"/>
      <c r="W9" s="28"/>
      <c r="X9" s="16"/>
    </row>
    <row r="10" spans="2:24" ht="23.25" thickBot="1">
      <c r="B10" s="28"/>
      <c r="C10" s="9"/>
      <c r="D10" s="28"/>
      <c r="E10" s="28"/>
      <c r="F10" s="29"/>
      <c r="G10" s="28"/>
      <c r="H10" s="11"/>
      <c r="I10" s="40">
        <f>IF(I11="","",IF(I11=0,"P","O"))</f>
      </c>
      <c r="J10" s="31">
        <f>IF(J11="","",IF(J11=1,"P","O"))</f>
      </c>
      <c r="K10" s="41" t="str">
        <f>IF(K11="","",IF(K11=1,"P","O"))</f>
        <v>P</v>
      </c>
      <c r="L10" s="31">
        <f>IF(L11="","",IF(L11=1,"P","O"))</f>
      </c>
      <c r="M10" s="40" t="str">
        <f>IF(M11="","",IF(M11=5,"P","O"))</f>
        <v>P</v>
      </c>
      <c r="N10" s="31">
        <f>IF(N11="","",IF(N11=1,"P","O"))</f>
      </c>
      <c r="O10" s="41" t="str">
        <f>IF(O11="","",IF(O11=1,"P","O"))</f>
        <v>P</v>
      </c>
      <c r="P10" s="42"/>
      <c r="Q10" s="40">
        <f>IF(Q11="","",IF(Q11=1,"P","O"))</f>
      </c>
      <c r="R10" s="40" t="str">
        <f>IF(R11="","",IF(R11=7,"P","O"))</f>
        <v>P</v>
      </c>
      <c r="S10" s="31">
        <v>1</v>
      </c>
      <c r="T10" s="41">
        <f>IF(T11="","",IF(T11=0,"P","O"))</f>
      </c>
      <c r="U10" s="31">
        <f>IF(U11="","",IF(U11=1,"P","O"))</f>
      </c>
      <c r="V10" s="40">
        <f>IF(V11="","",IF(V11=0,"P","O"))</f>
      </c>
      <c r="W10" s="28"/>
      <c r="X10" s="16"/>
    </row>
    <row r="11" spans="2:24" ht="24" thickBot="1" thickTop="1">
      <c r="B11" s="28"/>
      <c r="C11" s="9"/>
      <c r="D11" s="28"/>
      <c r="E11" s="28"/>
      <c r="F11" s="29"/>
      <c r="G11" s="28"/>
      <c r="H11" s="11" t="s">
        <v>11</v>
      </c>
      <c r="I11" s="43"/>
      <c r="J11" s="44"/>
      <c r="K11" s="45">
        <v>1</v>
      </c>
      <c r="L11" s="46"/>
      <c r="M11" s="43">
        <v>5</v>
      </c>
      <c r="N11" s="44"/>
      <c r="O11" s="47">
        <v>1</v>
      </c>
      <c r="P11" s="48" t="s">
        <v>10</v>
      </c>
      <c r="Q11" s="36"/>
      <c r="R11" s="43">
        <v>7</v>
      </c>
      <c r="S11" s="44"/>
      <c r="T11" s="47"/>
      <c r="U11" s="46"/>
      <c r="V11" s="43"/>
      <c r="W11" s="28"/>
      <c r="X11" s="16"/>
    </row>
    <row r="12" spans="2:24" ht="24" thickBot="1" thickTop="1">
      <c r="B12" s="28"/>
      <c r="C12" s="9"/>
      <c r="D12" s="28"/>
      <c r="E12" s="28"/>
      <c r="F12" s="29"/>
      <c r="G12" s="28"/>
      <c r="H12" s="49"/>
      <c r="I12" s="50">
        <v>1</v>
      </c>
      <c r="J12" s="51">
        <v>8</v>
      </c>
      <c r="K12" s="52"/>
      <c r="L12" s="53">
        <v>8</v>
      </c>
      <c r="M12" s="50">
        <v>3</v>
      </c>
      <c r="N12" s="51">
        <v>8</v>
      </c>
      <c r="O12" s="54"/>
      <c r="P12" s="55" t="s">
        <v>10</v>
      </c>
      <c r="Q12" s="53">
        <v>8</v>
      </c>
      <c r="R12" s="50">
        <v>1</v>
      </c>
      <c r="S12" s="51">
        <v>8</v>
      </c>
      <c r="T12" s="54"/>
      <c r="U12" s="53"/>
      <c r="V12" s="50"/>
      <c r="W12" s="28"/>
      <c r="X12" s="16"/>
    </row>
    <row r="13" spans="2:24" ht="23.25" thickTop="1">
      <c r="B13" s="28"/>
      <c r="C13" s="9"/>
      <c r="D13" s="28"/>
      <c r="E13" s="28"/>
      <c r="F13" s="29"/>
      <c r="G13" s="28"/>
      <c r="H13" s="11"/>
      <c r="I13" s="56" t="str">
        <f>IF(I12="","",IF(I12=1,"P","O"))</f>
        <v>P</v>
      </c>
      <c r="J13" s="56"/>
      <c r="K13" s="57">
        <f>IF(K12="","",IF(K12=8,"P","O"))</f>
      </c>
      <c r="L13" s="56"/>
      <c r="M13" s="56" t="str">
        <f>IF(M12="","",IF(M12=3,"P","O"))</f>
        <v>P</v>
      </c>
      <c r="N13" s="56"/>
      <c r="O13" s="30">
        <f>IF(O12="","",IF(O12=8,"P","O"))</f>
      </c>
      <c r="P13" s="58"/>
      <c r="Q13" s="56"/>
      <c r="R13" s="56" t="str">
        <f>IF(R12="","",IF(R12=1,"P","O"))</f>
        <v>P</v>
      </c>
      <c r="S13" s="56"/>
      <c r="T13" s="59">
        <f>IF(T12="","",IF(T12=8,"P","O"))</f>
      </c>
      <c r="U13" s="56">
        <f>IF(U12="","",IF(U12=8,"P","O"))</f>
      </c>
      <c r="V13" s="56">
        <f>IF(V12="","",IF(V12=0,"P","O"))</f>
      </c>
      <c r="W13" s="28"/>
      <c r="X13" s="16"/>
    </row>
    <row r="14" spans="2:24" ht="22.5">
      <c r="B14" s="28"/>
      <c r="C14" s="9"/>
      <c r="D14" s="28"/>
      <c r="E14" s="28"/>
      <c r="F14" s="29"/>
      <c r="G14" s="28"/>
      <c r="H14" s="11"/>
      <c r="I14" s="60"/>
      <c r="J14" s="61"/>
      <c r="K14" s="62"/>
      <c r="L14" s="61"/>
      <c r="M14" s="60"/>
      <c r="N14" s="61"/>
      <c r="O14" s="63"/>
      <c r="P14" s="15"/>
      <c r="Q14" s="28"/>
      <c r="R14" s="60"/>
      <c r="S14" s="28"/>
      <c r="T14" s="63"/>
      <c r="U14" s="28"/>
      <c r="V14" s="60"/>
      <c r="W14" s="28"/>
      <c r="X14" s="16"/>
    </row>
    <row r="15" spans="2:24" ht="22.5">
      <c r="B15" s="8"/>
      <c r="C15" s="9"/>
      <c r="D15" s="8"/>
      <c r="E15" s="8"/>
      <c r="F15" s="10"/>
      <c r="G15" s="8"/>
      <c r="H15" s="11"/>
      <c r="I15" s="12"/>
      <c r="J15" s="8"/>
      <c r="K15" s="13"/>
      <c r="L15" s="8"/>
      <c r="M15" s="12"/>
      <c r="N15" s="8"/>
      <c r="O15" s="14"/>
      <c r="P15" s="15"/>
      <c r="Q15" s="8"/>
      <c r="R15" s="12"/>
      <c r="S15" s="8"/>
      <c r="T15" s="14"/>
      <c r="U15" s="8"/>
      <c r="V15" s="12"/>
      <c r="W15" s="8"/>
      <c r="X15" s="16"/>
    </row>
    <row r="16" spans="2:24" ht="22.5">
      <c r="B16" s="8"/>
      <c r="C16" s="9"/>
      <c r="D16" s="8"/>
      <c r="E16" s="8"/>
      <c r="F16" s="10"/>
      <c r="G16" s="8"/>
      <c r="H16" s="11"/>
      <c r="I16" s="12"/>
      <c r="J16" s="8"/>
      <c r="K16" s="13"/>
      <c r="L16" s="8"/>
      <c r="M16" s="12"/>
      <c r="N16" s="8"/>
      <c r="O16" s="14"/>
      <c r="P16" s="15"/>
      <c r="Q16" s="8"/>
      <c r="R16" s="12"/>
      <c r="S16" s="8"/>
      <c r="T16" s="14"/>
      <c r="U16" s="8"/>
      <c r="V16" s="12"/>
      <c r="W16" s="8"/>
      <c r="X16" s="16"/>
    </row>
    <row r="17" spans="2:24" ht="22.5">
      <c r="B17" s="8"/>
      <c r="C17" s="9"/>
      <c r="D17" s="8"/>
      <c r="E17" s="8"/>
      <c r="F17" s="10"/>
      <c r="G17" s="8"/>
      <c r="H17" s="11"/>
      <c r="I17" s="12"/>
      <c r="J17" s="8"/>
      <c r="K17" s="13"/>
      <c r="L17" s="8"/>
      <c r="M17" s="12"/>
      <c r="N17" s="8"/>
      <c r="O17" s="14"/>
      <c r="P17" s="15"/>
      <c r="Q17" s="8"/>
      <c r="R17" s="12"/>
      <c r="S17" s="8"/>
      <c r="T17" s="14"/>
      <c r="U17" s="8"/>
      <c r="V17" s="12"/>
      <c r="W17" s="8"/>
      <c r="X17" s="16"/>
    </row>
    <row r="18" spans="2:24" ht="23.25" thickBot="1">
      <c r="B18" s="8"/>
      <c r="C18" s="9"/>
      <c r="D18" s="8"/>
      <c r="E18" s="8"/>
      <c r="F18" s="10"/>
      <c r="G18" s="8"/>
      <c r="H18" s="11"/>
      <c r="I18" s="12"/>
      <c r="J18" s="8"/>
      <c r="K18" s="13"/>
      <c r="L18" s="8"/>
      <c r="M18" s="12"/>
      <c r="N18" s="8"/>
      <c r="O18" s="14"/>
      <c r="P18" s="15"/>
      <c r="Q18" s="8"/>
      <c r="R18" s="12"/>
      <c r="S18" s="8"/>
      <c r="T18" s="14"/>
      <c r="U18" s="8"/>
      <c r="V18" s="12"/>
      <c r="W18" s="8"/>
      <c r="X18" s="16"/>
    </row>
    <row r="19" spans="2:24" ht="21.75" thickBot="1">
      <c r="B19" s="64" t="s">
        <v>12</v>
      </c>
      <c r="C19" s="9"/>
      <c r="D19" s="8"/>
      <c r="E19" s="19"/>
      <c r="F19" s="20" t="s">
        <v>5</v>
      </c>
      <c r="G19" s="8"/>
      <c r="H19" s="11"/>
      <c r="I19" s="12"/>
      <c r="J19" s="8"/>
      <c r="K19" s="13"/>
      <c r="L19" s="8"/>
      <c r="M19" s="12"/>
      <c r="N19" s="8"/>
      <c r="O19" s="14"/>
      <c r="P19" s="15"/>
      <c r="Q19" s="8"/>
      <c r="R19" s="12"/>
      <c r="S19" s="8"/>
      <c r="T19" s="14"/>
      <c r="U19" s="8"/>
      <c r="V19" s="12"/>
      <c r="W19" s="8"/>
      <c r="X19" s="16"/>
    </row>
    <row r="20" spans="2:24" ht="49.5">
      <c r="B20" s="8"/>
      <c r="C20" s="9">
        <f>IF(E19="","",IF(E19=9.2,"小朋友，做得好!","運算有誤, 請再試一次!"))</f>
      </c>
      <c r="D20" s="8"/>
      <c r="E20" s="8"/>
      <c r="F20" s="10"/>
      <c r="G20" s="8"/>
      <c r="H20" s="11"/>
      <c r="I20" s="21" t="s">
        <v>6</v>
      </c>
      <c r="J20" s="22"/>
      <c r="K20" s="23"/>
      <c r="L20" s="22"/>
      <c r="M20" s="21" t="s">
        <v>7</v>
      </c>
      <c r="N20" s="22"/>
      <c r="O20" s="24"/>
      <c r="P20" s="25"/>
      <c r="Q20" s="26"/>
      <c r="R20" s="21" t="s">
        <v>8</v>
      </c>
      <c r="S20" s="26"/>
      <c r="T20" s="27"/>
      <c r="U20" s="26"/>
      <c r="V20" s="21" t="s">
        <v>9</v>
      </c>
      <c r="W20" s="8"/>
      <c r="X20" s="16"/>
    </row>
    <row r="21" spans="2:23" ht="15.75" customHeight="1">
      <c r="B21" s="28"/>
      <c r="C21" s="9"/>
      <c r="D21" s="28"/>
      <c r="E21" s="28"/>
      <c r="F21" s="29"/>
      <c r="G21" s="28"/>
      <c r="H21" s="11"/>
      <c r="I21" s="30">
        <f>IF(I22="","",IF(I22=0,"P","O"))</f>
      </c>
      <c r="J21" s="30">
        <f aca="true" t="shared" si="1" ref="J21:T21">IF(J22="","",IF(J22=1,"P","O"))</f>
      </c>
      <c r="K21" s="30">
        <f t="shared" si="1"/>
      </c>
      <c r="L21" s="30">
        <f t="shared" si="1"/>
      </c>
      <c r="M21" s="30">
        <f>IF(M22="","",IF(M22=5,"P","O"))</f>
      </c>
      <c r="N21" s="31">
        <f t="shared" si="1"/>
      </c>
      <c r="O21" s="30">
        <f t="shared" si="1"/>
      </c>
      <c r="P21" s="32"/>
      <c r="Q21" s="30">
        <f t="shared" si="1"/>
      </c>
      <c r="R21" s="30">
        <f>IF(R22="","",IF(R22=8,"P","O"))</f>
      </c>
      <c r="S21" s="31">
        <f t="shared" si="1"/>
      </c>
      <c r="T21" s="31">
        <f t="shared" si="1"/>
      </c>
      <c r="U21" s="31"/>
      <c r="V21" s="30">
        <f>IF(V22="","",IF(V22=0,"P","O"))</f>
      </c>
      <c r="W21" s="28"/>
    </row>
    <row r="22" spans="2:23" ht="22.5">
      <c r="B22" s="28"/>
      <c r="C22" s="9"/>
      <c r="D22" s="28"/>
      <c r="E22" s="28"/>
      <c r="F22" s="29"/>
      <c r="G22" s="28"/>
      <c r="H22" s="11"/>
      <c r="I22" s="33"/>
      <c r="J22" s="34"/>
      <c r="K22" s="35"/>
      <c r="L22" s="36"/>
      <c r="M22" s="33"/>
      <c r="N22" s="34"/>
      <c r="O22" s="37"/>
      <c r="P22" s="38" t="s">
        <v>10</v>
      </c>
      <c r="Q22" s="36"/>
      <c r="R22" s="33"/>
      <c r="S22" s="34"/>
      <c r="T22" s="39"/>
      <c r="U22" s="36">
        <v>4</v>
      </c>
      <c r="V22" s="33"/>
      <c r="W22" s="28"/>
    </row>
    <row r="23" spans="2:23" ht="16.5" customHeight="1" thickBot="1">
      <c r="B23" s="28"/>
      <c r="C23" s="9"/>
      <c r="D23" s="28"/>
      <c r="E23" s="28"/>
      <c r="F23" s="29"/>
      <c r="G23" s="28"/>
      <c r="H23" s="92"/>
      <c r="I23" s="93">
        <f>IF(I24="","",IF(I24=0,"P","O"))</f>
      </c>
      <c r="J23" s="94">
        <f>IF(J24="","",IF(J24=1,"P","O"))</f>
      </c>
      <c r="K23" s="95">
        <f>IF(K24="","",IF(K24=0,"P","O"))</f>
      </c>
      <c r="L23" s="94">
        <f>IF(L24="","",IF(L24=1,"P","O"))</f>
      </c>
      <c r="M23" s="96">
        <f>IF(M24="","",IF(M24=3,"P","O"))</f>
      </c>
      <c r="N23" s="97">
        <f>IF(N24="","",IF(N24=1,"P","O"))</f>
      </c>
      <c r="O23" s="98">
        <f>IF(O24="","",IF(O24=1,"P","O"))</f>
      </c>
      <c r="P23" s="99"/>
      <c r="Q23" s="96">
        <f>IF(Q24="","",IF(Q24=1,"P","O"))</f>
      </c>
      <c r="R23" s="96">
        <f>IF(R24="","",IF(R24=4,"P","O"))</f>
      </c>
      <c r="S23" s="94">
        <v>1</v>
      </c>
      <c r="T23" s="41">
        <f>IF(T24="","",IF(T24=0,"P","O"))</f>
      </c>
      <c r="U23" s="31">
        <f>IF(U24="","",IF(U24=1,"P","O"))</f>
      </c>
      <c r="V23" s="40">
        <f>IF(V24="","",IF(V24=0,"P","O"))</f>
      </c>
      <c r="W23" s="28"/>
    </row>
    <row r="24" spans="2:23" ht="24" thickBot="1" thickTop="1">
      <c r="B24" s="28"/>
      <c r="C24" s="9"/>
      <c r="D24" s="28"/>
      <c r="E24" s="28"/>
      <c r="F24" s="29"/>
      <c r="G24" s="28"/>
      <c r="H24" s="11" t="s">
        <v>11</v>
      </c>
      <c r="I24" s="43"/>
      <c r="J24" s="44"/>
      <c r="K24" s="45"/>
      <c r="L24" s="46"/>
      <c r="M24" s="43"/>
      <c r="N24" s="44"/>
      <c r="O24" s="47"/>
      <c r="P24" s="48" t="s">
        <v>10</v>
      </c>
      <c r="Q24" s="36"/>
      <c r="R24" s="43"/>
      <c r="S24" s="44"/>
      <c r="T24" s="47"/>
      <c r="U24" s="46"/>
      <c r="V24" s="43"/>
      <c r="W24" s="28"/>
    </row>
    <row r="25" spans="2:23" ht="24" thickBot="1" thickTop="1">
      <c r="B25" s="28"/>
      <c r="C25" s="9"/>
      <c r="D25" s="28"/>
      <c r="E25" s="28"/>
      <c r="F25" s="29"/>
      <c r="G25" s="28"/>
      <c r="H25" s="49"/>
      <c r="I25" s="50"/>
      <c r="J25" s="51">
        <v>8</v>
      </c>
      <c r="K25" s="52"/>
      <c r="L25" s="53">
        <v>8</v>
      </c>
      <c r="M25" s="50"/>
      <c r="N25" s="51">
        <v>8</v>
      </c>
      <c r="O25" s="54"/>
      <c r="P25" s="55" t="s">
        <v>10</v>
      </c>
      <c r="Q25" s="53">
        <v>8</v>
      </c>
      <c r="R25" s="50"/>
      <c r="S25" s="51">
        <v>8</v>
      </c>
      <c r="T25" s="54"/>
      <c r="U25" s="53"/>
      <c r="V25" s="50"/>
      <c r="W25" s="28"/>
    </row>
    <row r="26" spans="2:23" ht="23.25" thickTop="1">
      <c r="B26" s="28"/>
      <c r="C26" s="9"/>
      <c r="D26" s="28"/>
      <c r="E26" s="28"/>
      <c r="F26" s="29"/>
      <c r="G26" s="28"/>
      <c r="H26" s="11"/>
      <c r="I26" s="56">
        <f>IF(I25="","",IF(I25=0,"P","O"))</f>
      </c>
      <c r="J26" s="56"/>
      <c r="K26" s="57">
        <f>IF(K25="","",IF(K25=8,"P","O"))</f>
      </c>
      <c r="L26" s="56"/>
      <c r="M26" s="56">
        <f>IF(M25="","",IF(M25=9,"P","O"))</f>
      </c>
      <c r="N26" s="56"/>
      <c r="O26" s="30">
        <f>IF(O25="","",IF(O25=8,"P","O"))</f>
      </c>
      <c r="P26" s="58"/>
      <c r="Q26" s="56"/>
      <c r="R26" s="56">
        <f>IF(R25="","",IF(R25=2,"P","O"))</f>
      </c>
      <c r="S26" s="56"/>
      <c r="T26" s="59">
        <f>IF(T25="","",IF(T25=8,"P","O"))</f>
      </c>
      <c r="U26" s="56">
        <f>IF(U25="","",IF(U25=8,"P","O"))</f>
      </c>
      <c r="V26" s="56">
        <f>IF(V25="","",IF(V25=0,"P","O"))</f>
      </c>
      <c r="W26" s="28"/>
    </row>
    <row r="27" spans="2:23" ht="23.25" thickBot="1">
      <c r="B27" s="28"/>
      <c r="C27" s="9"/>
      <c r="D27" s="28"/>
      <c r="E27" s="28"/>
      <c r="F27" s="29"/>
      <c r="G27" s="28"/>
      <c r="H27" s="11"/>
      <c r="I27" s="60"/>
      <c r="J27" s="61"/>
      <c r="K27" s="62"/>
      <c r="L27" s="61"/>
      <c r="M27" s="60"/>
      <c r="N27" s="61"/>
      <c r="O27" s="63"/>
      <c r="P27" s="15"/>
      <c r="Q27" s="28"/>
      <c r="R27" s="60"/>
      <c r="S27" s="28"/>
      <c r="T27" s="63"/>
      <c r="U27" s="28"/>
      <c r="V27" s="60"/>
      <c r="W27" s="28"/>
    </row>
    <row r="28" spans="2:23" ht="21.75" thickBot="1">
      <c r="B28" s="64" t="s">
        <v>13</v>
      </c>
      <c r="C28" s="9"/>
      <c r="D28" s="28"/>
      <c r="E28" s="19"/>
      <c r="F28" s="20" t="s">
        <v>5</v>
      </c>
      <c r="G28" s="28"/>
      <c r="H28" s="11"/>
      <c r="I28" s="60"/>
      <c r="J28" s="28"/>
      <c r="K28" s="62"/>
      <c r="L28" s="28"/>
      <c r="M28" s="60"/>
      <c r="N28" s="28"/>
      <c r="O28" s="63"/>
      <c r="P28" s="15"/>
      <c r="Q28" s="28"/>
      <c r="R28" s="60"/>
      <c r="S28" s="28"/>
      <c r="T28" s="63"/>
      <c r="U28" s="28"/>
      <c r="V28" s="60"/>
      <c r="W28" s="28"/>
    </row>
    <row r="29" spans="2:24" ht="49.5">
      <c r="B29" s="28"/>
      <c r="C29" s="9">
        <f>IF(E28="","",IF(E28=7.11,"小朋友，做得好!","運算有誤, 請再試一次!"))</f>
      </c>
      <c r="D29" s="28"/>
      <c r="E29" s="28"/>
      <c r="F29" s="29"/>
      <c r="G29" s="28"/>
      <c r="H29" s="11"/>
      <c r="I29" s="21" t="s">
        <v>6</v>
      </c>
      <c r="J29" s="22"/>
      <c r="K29" s="23"/>
      <c r="L29" s="22"/>
      <c r="M29" s="21" t="s">
        <v>7</v>
      </c>
      <c r="N29" s="22"/>
      <c r="O29" s="24"/>
      <c r="P29" s="25"/>
      <c r="Q29" s="26"/>
      <c r="R29" s="21" t="s">
        <v>8</v>
      </c>
      <c r="S29" s="26"/>
      <c r="T29" s="27"/>
      <c r="U29" s="26"/>
      <c r="V29" s="21" t="s">
        <v>9</v>
      </c>
      <c r="W29" s="8"/>
      <c r="X29" s="16"/>
    </row>
    <row r="30" spans="2:23" ht="22.5">
      <c r="B30" s="28"/>
      <c r="C30" s="9"/>
      <c r="D30" s="28"/>
      <c r="E30" s="28"/>
      <c r="F30" s="29"/>
      <c r="G30" s="28"/>
      <c r="H30" s="11"/>
      <c r="I30" s="30">
        <f>IF(I31="","",IF(I31=0,"P","O"))</f>
      </c>
      <c r="J30" s="30">
        <f aca="true" t="shared" si="2" ref="J30:T30">IF(J31="","",IF(J31=1,"P","O"))</f>
      </c>
      <c r="K30" s="30">
        <f t="shared" si="2"/>
      </c>
      <c r="L30" s="30">
        <f t="shared" si="2"/>
      </c>
      <c r="M30" s="30">
        <f>IF(M31="","",IF(M31=2,"P","O"))</f>
      </c>
      <c r="N30" s="31">
        <f t="shared" si="2"/>
      </c>
      <c r="O30" s="30">
        <f t="shared" si="2"/>
      </c>
      <c r="P30" s="32"/>
      <c r="Q30" s="30">
        <f t="shared" si="2"/>
      </c>
      <c r="R30" s="30">
        <f>IF(R31="","",IF(R31=7,"P","O"))</f>
      </c>
      <c r="S30" s="31">
        <f t="shared" si="2"/>
      </c>
      <c r="T30" s="31">
        <f t="shared" si="2"/>
      </c>
      <c r="U30" s="31"/>
      <c r="V30" s="30">
        <f>IF(V31="","",IF(V31=1,"P","O"))</f>
      </c>
      <c r="W30" s="28"/>
    </row>
    <row r="31" spans="2:23" ht="22.5">
      <c r="B31" s="28"/>
      <c r="C31" s="9"/>
      <c r="D31" s="28"/>
      <c r="E31" s="28"/>
      <c r="F31" s="29"/>
      <c r="G31" s="28"/>
      <c r="H31" s="11"/>
      <c r="I31" s="33"/>
      <c r="J31" s="34"/>
      <c r="K31" s="35"/>
      <c r="L31" s="36"/>
      <c r="M31" s="33"/>
      <c r="N31" s="34"/>
      <c r="O31" s="37"/>
      <c r="P31" s="38" t="s">
        <v>10</v>
      </c>
      <c r="Q31" s="36"/>
      <c r="R31" s="33"/>
      <c r="S31" s="34"/>
      <c r="T31" s="39"/>
      <c r="U31" s="36">
        <v>4</v>
      </c>
      <c r="V31" s="33"/>
      <c r="W31" s="28"/>
    </row>
    <row r="32" spans="2:23" ht="23.25" thickBot="1">
      <c r="B32" s="28"/>
      <c r="C32" s="9"/>
      <c r="D32" s="28"/>
      <c r="E32" s="28"/>
      <c r="F32" s="29"/>
      <c r="G32" s="28"/>
      <c r="H32" s="11"/>
      <c r="I32" s="40">
        <f>IF(I33="","",IF(I33=0,"P","O"))</f>
      </c>
      <c r="J32" s="31">
        <f>IF(J33="","",IF(J33=1,"P","O"))</f>
      </c>
      <c r="K32" s="41">
        <f>IF(K33="","",IF(K33=0,"P","O"))</f>
      </c>
      <c r="L32" s="31">
        <f>IF(L33="","",IF(L33=1,"P","O"))</f>
      </c>
      <c r="M32" s="40">
        <f>IF(M33="","",IF(M33=4,"P","O"))</f>
      </c>
      <c r="N32" s="31">
        <f>IF(N33="","",IF(N33=1,"P","O"))</f>
      </c>
      <c r="O32" s="41">
        <f>IF(O33="","",IF(O33=1,"P","O"))</f>
      </c>
      <c r="P32" s="42"/>
      <c r="Q32" s="40">
        <f>IF(Q33="","",IF(Q33=1,"P","O"))</f>
      </c>
      <c r="R32" s="40">
        <f>IF(R33="","",IF(R33=4,"P","O"))</f>
      </c>
      <c r="S32" s="31">
        <v>1</v>
      </c>
      <c r="T32" s="41">
        <f>IF(T33="","",IF(T33=0,"P","O"))</f>
      </c>
      <c r="U32" s="31">
        <f>IF(U33="","",IF(U33=1,"P","O"))</f>
      </c>
      <c r="V32" s="40">
        <f>IF(V33="","",IF(V33=0,"P","O"))</f>
      </c>
      <c r="W32" s="28"/>
    </row>
    <row r="33" spans="2:23" ht="24" thickBot="1" thickTop="1">
      <c r="B33" s="28"/>
      <c r="C33" s="9"/>
      <c r="D33" s="28"/>
      <c r="E33" s="28"/>
      <c r="F33" s="29"/>
      <c r="G33" s="28"/>
      <c r="H33" s="11" t="s">
        <v>11</v>
      </c>
      <c r="I33" s="43"/>
      <c r="J33" s="44"/>
      <c r="K33" s="45"/>
      <c r="L33" s="46"/>
      <c r="M33" s="43"/>
      <c r="N33" s="44"/>
      <c r="O33" s="47"/>
      <c r="P33" s="48" t="s">
        <v>10</v>
      </c>
      <c r="Q33" s="36"/>
      <c r="R33" s="43"/>
      <c r="S33" s="44"/>
      <c r="T33" s="47"/>
      <c r="U33" s="46"/>
      <c r="V33" s="43"/>
      <c r="W33" s="28"/>
    </row>
    <row r="34" spans="2:23" ht="24" thickBot="1" thickTop="1">
      <c r="B34" s="28"/>
      <c r="C34" s="9"/>
      <c r="D34" s="28"/>
      <c r="E34" s="28"/>
      <c r="F34" s="29"/>
      <c r="G34" s="28"/>
      <c r="H34" s="49"/>
      <c r="I34" s="50"/>
      <c r="J34" s="51">
        <v>8</v>
      </c>
      <c r="K34" s="52"/>
      <c r="L34" s="53">
        <v>8</v>
      </c>
      <c r="M34" s="50"/>
      <c r="N34" s="51">
        <v>8</v>
      </c>
      <c r="O34" s="54"/>
      <c r="P34" s="55" t="s">
        <v>10</v>
      </c>
      <c r="Q34" s="53">
        <v>8</v>
      </c>
      <c r="R34" s="50"/>
      <c r="S34" s="51">
        <v>8</v>
      </c>
      <c r="T34" s="54"/>
      <c r="U34" s="53"/>
      <c r="V34" s="50"/>
      <c r="W34" s="28"/>
    </row>
    <row r="35" spans="2:23" ht="23.25" thickTop="1">
      <c r="B35" s="28"/>
      <c r="C35" s="9"/>
      <c r="D35" s="28"/>
      <c r="E35" s="28"/>
      <c r="F35" s="29"/>
      <c r="G35" s="28"/>
      <c r="H35" s="11"/>
      <c r="I35" s="56">
        <f>IF(I34="","",IF(I34=0,"P","O"))</f>
      </c>
      <c r="J35" s="56"/>
      <c r="K35" s="57">
        <f>IF(K34="","",IF(K34=8,"P","O"))</f>
      </c>
      <c r="L35" s="56"/>
      <c r="M35" s="56">
        <f>IF(M34="","",IF(M34=7,"P","O"))</f>
      </c>
      <c r="N35" s="56"/>
      <c r="O35" s="30">
        <f>IF(O34="","",IF(O34=8,"P","O"))</f>
      </c>
      <c r="P35" s="58"/>
      <c r="Q35" s="56"/>
      <c r="R35" s="56">
        <f>IF(R34="","",IF(R34=1,"P","O"))</f>
      </c>
      <c r="S35" s="56"/>
      <c r="T35" s="59">
        <f>IF(T34="","",IF(T34=8,"P","O"))</f>
      </c>
      <c r="U35" s="56">
        <f>IF(U34="","",IF(U34=8,"P","O"))</f>
      </c>
      <c r="V35" s="56">
        <f>IF(V34="","",IF(V34=1,"P","O"))</f>
      </c>
      <c r="W35" s="28"/>
    </row>
    <row r="36" spans="2:23" ht="21.75" thickBot="1">
      <c r="B36" s="28"/>
      <c r="C36" s="9"/>
      <c r="D36" s="28"/>
      <c r="E36" s="28"/>
      <c r="F36" s="28"/>
      <c r="G36" s="28"/>
      <c r="H36" s="11"/>
      <c r="I36" s="60"/>
      <c r="J36" s="28"/>
      <c r="K36" s="62"/>
      <c r="L36" s="28"/>
      <c r="M36" s="60"/>
      <c r="N36" s="28"/>
      <c r="O36" s="63"/>
      <c r="P36" s="15"/>
      <c r="Q36" s="28"/>
      <c r="R36" s="60"/>
      <c r="S36" s="28"/>
      <c r="T36" s="63"/>
      <c r="U36" s="28"/>
      <c r="V36" s="60"/>
      <c r="W36" s="28"/>
    </row>
    <row r="37" spans="2:23" ht="21.75" thickBot="1">
      <c r="B37" s="64" t="s">
        <v>14</v>
      </c>
      <c r="C37" s="9"/>
      <c r="D37" s="28"/>
      <c r="E37" s="19"/>
      <c r="F37" s="20" t="s">
        <v>5</v>
      </c>
      <c r="G37" s="28"/>
      <c r="H37" s="11"/>
      <c r="I37" s="60"/>
      <c r="J37" s="28"/>
      <c r="K37" s="62"/>
      <c r="L37" s="28"/>
      <c r="M37" s="60"/>
      <c r="N37" s="28"/>
      <c r="O37" s="63"/>
      <c r="P37" s="15"/>
      <c r="Q37" s="28"/>
      <c r="R37" s="60"/>
      <c r="S37" s="28"/>
      <c r="T37" s="63"/>
      <c r="U37" s="28"/>
      <c r="V37" s="60"/>
      <c r="W37" s="28"/>
    </row>
    <row r="38" spans="2:23" ht="49.5">
      <c r="B38" s="28"/>
      <c r="C38" s="9">
        <f>IF(E37="","",IF(E37=5.42,"小朋友，做得好!","運算有誤, 請再試一次!"))</f>
      </c>
      <c r="D38" s="28"/>
      <c r="E38" s="28"/>
      <c r="F38" s="28"/>
      <c r="G38" s="28"/>
      <c r="H38" s="11"/>
      <c r="I38" s="21" t="s">
        <v>6</v>
      </c>
      <c r="J38" s="22"/>
      <c r="K38" s="23"/>
      <c r="L38" s="22"/>
      <c r="M38" s="21" t="s">
        <v>7</v>
      </c>
      <c r="N38" s="22"/>
      <c r="O38" s="24"/>
      <c r="P38" s="25"/>
      <c r="Q38" s="26"/>
      <c r="R38" s="21" t="s">
        <v>8</v>
      </c>
      <c r="S38" s="26"/>
      <c r="T38" s="27"/>
      <c r="U38" s="26"/>
      <c r="V38" s="21" t="s">
        <v>9</v>
      </c>
      <c r="W38" s="28"/>
    </row>
    <row r="39" spans="2:23" ht="21">
      <c r="B39" s="28"/>
      <c r="C39" s="9"/>
      <c r="D39" s="28"/>
      <c r="E39" s="28"/>
      <c r="F39" s="28"/>
      <c r="G39" s="28"/>
      <c r="H39" s="11"/>
      <c r="I39" s="30">
        <f>IF(I40="","",IF(I40=0,"P","O"))</f>
      </c>
      <c r="J39" s="30">
        <f aca="true" t="shared" si="3" ref="J39:T39">IF(J40="","",IF(J40=1,"P","O"))</f>
      </c>
      <c r="K39" s="30">
        <f t="shared" si="3"/>
      </c>
      <c r="L39" s="30">
        <f t="shared" si="3"/>
      </c>
      <c r="M39" s="30">
        <f>IF(M40="","",IF(M40=2,"P","O"))</f>
      </c>
      <c r="N39" s="31">
        <f t="shared" si="3"/>
      </c>
      <c r="O39" s="30">
        <f t="shared" si="3"/>
      </c>
      <c r="P39" s="32"/>
      <c r="Q39" s="30">
        <f t="shared" si="3"/>
      </c>
      <c r="R39" s="30">
        <f t="shared" si="3"/>
      </c>
      <c r="S39" s="31">
        <f t="shared" si="3"/>
      </c>
      <c r="T39" s="31">
        <f t="shared" si="3"/>
      </c>
      <c r="U39" s="31"/>
      <c r="V39" s="30">
        <f>IF(V40="","",IF(V40=4,"P","O"))</f>
      </c>
      <c r="W39" s="28"/>
    </row>
    <row r="40" spans="2:23" ht="23.25" customHeight="1">
      <c r="B40" s="28"/>
      <c r="C40" s="9"/>
      <c r="D40" s="28"/>
      <c r="E40" s="28"/>
      <c r="F40" s="28"/>
      <c r="G40" s="28"/>
      <c r="H40" s="11"/>
      <c r="I40" s="33"/>
      <c r="J40" s="34"/>
      <c r="K40" s="35"/>
      <c r="L40" s="36"/>
      <c r="M40" s="33"/>
      <c r="N40" s="34"/>
      <c r="O40" s="37"/>
      <c r="P40" s="38" t="s">
        <v>10</v>
      </c>
      <c r="Q40" s="36"/>
      <c r="R40" s="33"/>
      <c r="S40" s="34"/>
      <c r="T40" s="39"/>
      <c r="U40" s="36">
        <v>4</v>
      </c>
      <c r="V40" s="33"/>
      <c r="W40" s="28"/>
    </row>
    <row r="41" spans="2:23" ht="13.5" customHeight="1" thickBot="1">
      <c r="B41" s="28"/>
      <c r="C41" s="9"/>
      <c r="D41" s="28"/>
      <c r="E41" s="28"/>
      <c r="F41" s="28"/>
      <c r="G41" s="28"/>
      <c r="H41" s="11"/>
      <c r="I41" s="40">
        <f>IF(I42="","",IF(I42=0,"P","O"))</f>
      </c>
      <c r="J41" s="31">
        <f>IF(J42="","",IF(J42=1,"P","O"))</f>
      </c>
      <c r="K41" s="41">
        <f>IF(K42="","",IF(K42=0,"P","O"))</f>
      </c>
      <c r="L41" s="31">
        <f>IF(L42="","",IF(L42=1,"P","O"))</f>
      </c>
      <c r="M41" s="40">
        <f>IF(M42="","",IF(M42=3,"P","O"))</f>
      </c>
      <c r="N41" s="31">
        <f>IF(N42="","",IF(N42=1,"P","O"))</f>
      </c>
      <c r="O41" s="41">
        <f>IF(O42="","",IF(O42=0,"P","O"))</f>
      </c>
      <c r="P41" s="42"/>
      <c r="Q41" s="40">
        <f>IF(Q42="","",IF(Q42=1,"P","O"))</f>
      </c>
      <c r="R41" s="40">
        <f>IF(R42="","",IF(R42=2,"P","O"))</f>
      </c>
      <c r="S41" s="31">
        <v>1</v>
      </c>
      <c r="T41" s="41">
        <f>IF(T42="","",IF(T42=1,"P","O"))</f>
      </c>
      <c r="U41" s="31">
        <f>IF(U42="","",IF(U42=1,"P","O"))</f>
      </c>
      <c r="V41" s="40">
        <f>IF(V42="","",IF(V42=8,"P","O"))</f>
      </c>
      <c r="W41" s="28"/>
    </row>
    <row r="42" spans="2:23" ht="22.5" customHeight="1" thickBot="1" thickTop="1">
      <c r="B42" s="28"/>
      <c r="C42" s="9"/>
      <c r="D42" s="28"/>
      <c r="E42" s="28"/>
      <c r="F42" s="28"/>
      <c r="G42" s="28"/>
      <c r="H42" s="11" t="s">
        <v>11</v>
      </c>
      <c r="I42" s="43"/>
      <c r="J42" s="44"/>
      <c r="K42" s="45"/>
      <c r="L42" s="46"/>
      <c r="M42" s="43"/>
      <c r="N42" s="44"/>
      <c r="O42" s="47"/>
      <c r="P42" s="48" t="s">
        <v>10</v>
      </c>
      <c r="Q42" s="36"/>
      <c r="R42" s="43"/>
      <c r="S42" s="44"/>
      <c r="T42" s="47"/>
      <c r="U42" s="46"/>
      <c r="V42" s="43"/>
      <c r="W42" s="28"/>
    </row>
    <row r="43" spans="2:23" ht="21" customHeight="1" thickBot="1" thickTop="1">
      <c r="B43" s="28"/>
      <c r="C43" s="9"/>
      <c r="D43" s="28"/>
      <c r="E43" s="28"/>
      <c r="F43" s="28"/>
      <c r="G43" s="28"/>
      <c r="H43" s="49"/>
      <c r="I43" s="50"/>
      <c r="J43" s="51">
        <v>8</v>
      </c>
      <c r="K43" s="52"/>
      <c r="L43" s="53">
        <v>8</v>
      </c>
      <c r="M43" s="50"/>
      <c r="N43" s="51">
        <v>8</v>
      </c>
      <c r="O43" s="54"/>
      <c r="P43" s="55" t="s">
        <v>10</v>
      </c>
      <c r="Q43" s="53">
        <v>8</v>
      </c>
      <c r="R43" s="50"/>
      <c r="S43" s="51">
        <v>8</v>
      </c>
      <c r="T43" s="54"/>
      <c r="U43" s="53"/>
      <c r="V43" s="50"/>
      <c r="W43" s="28"/>
    </row>
    <row r="44" spans="2:23" ht="21.75" thickTop="1">
      <c r="B44" s="28"/>
      <c r="C44" s="9"/>
      <c r="D44" s="28"/>
      <c r="E44" s="28"/>
      <c r="F44" s="28"/>
      <c r="G44" s="28"/>
      <c r="H44" s="11"/>
      <c r="I44" s="56">
        <f>IF(I43="","",IF(I43=0,"P","O"))</f>
      </c>
      <c r="J44" s="56"/>
      <c r="K44" s="57">
        <f>IF(K43="","",IF(K43=8,"P","O"))</f>
      </c>
      <c r="L44" s="56"/>
      <c r="M44" s="56">
        <f>IF(M43="","",IF(M43=5,"P","O"))</f>
      </c>
      <c r="N44" s="56"/>
      <c r="O44" s="30">
        <f>IF(O43="","",IF(O43=8,"P","O"))</f>
      </c>
      <c r="P44" s="58"/>
      <c r="Q44" s="56"/>
      <c r="R44" s="56">
        <f>IF(R43="","",IF(R43=4,"P","O"))</f>
      </c>
      <c r="S44" s="56"/>
      <c r="T44" s="59">
        <f>IF(T43="","",IF(T43=8,"P","O"))</f>
      </c>
      <c r="U44" s="56">
        <f>IF(U43="","",IF(U43=8,"P","O"))</f>
      </c>
      <c r="V44" s="56">
        <f>IF(V43="","",IF(V43=2,"P","O"))</f>
      </c>
      <c r="W44" s="28"/>
    </row>
    <row r="45" spans="2:23" ht="21.75" thickBot="1">
      <c r="B45" s="28"/>
      <c r="C45" s="9"/>
      <c r="D45" s="28"/>
      <c r="E45" s="28"/>
      <c r="F45" s="28"/>
      <c r="G45" s="28"/>
      <c r="H45" s="11"/>
      <c r="I45" s="60"/>
      <c r="J45" s="28"/>
      <c r="K45" s="62"/>
      <c r="L45" s="28"/>
      <c r="M45" s="60"/>
      <c r="N45" s="28"/>
      <c r="O45" s="63"/>
      <c r="P45" s="15"/>
      <c r="Q45" s="28"/>
      <c r="R45" s="60"/>
      <c r="S45" s="28"/>
      <c r="T45" s="63"/>
      <c r="U45" s="28"/>
      <c r="V45" s="60"/>
      <c r="W45" s="28"/>
    </row>
    <row r="46" spans="2:23" ht="21.75" thickBot="1">
      <c r="B46" s="64" t="s">
        <v>15</v>
      </c>
      <c r="C46" s="9"/>
      <c r="D46" s="28"/>
      <c r="E46" s="19"/>
      <c r="F46" s="20" t="s">
        <v>5</v>
      </c>
      <c r="G46" s="28"/>
      <c r="H46" s="11"/>
      <c r="I46" s="60"/>
      <c r="J46" s="28"/>
      <c r="K46" s="62"/>
      <c r="L46" s="28"/>
      <c r="M46" s="60"/>
      <c r="N46" s="28"/>
      <c r="O46" s="63"/>
      <c r="P46" s="15"/>
      <c r="Q46" s="28"/>
      <c r="R46" s="60"/>
      <c r="S46" s="28"/>
      <c r="T46" s="63"/>
      <c r="U46" s="28"/>
      <c r="V46" s="60"/>
      <c r="W46" s="28"/>
    </row>
    <row r="47" spans="2:23" ht="49.5">
      <c r="B47" s="28"/>
      <c r="C47" s="9">
        <f>IF(E46="","",IF(E46=9.41,"小朋友，做得好!","運算有誤, 請再試一次!"))</f>
      </c>
      <c r="D47" s="28"/>
      <c r="E47" s="28"/>
      <c r="F47" s="28"/>
      <c r="G47" s="28"/>
      <c r="H47" s="11"/>
      <c r="I47" s="21" t="s">
        <v>6</v>
      </c>
      <c r="J47" s="22"/>
      <c r="K47" s="23"/>
      <c r="L47" s="22"/>
      <c r="M47" s="21" t="s">
        <v>7</v>
      </c>
      <c r="N47" s="22"/>
      <c r="O47" s="24"/>
      <c r="P47" s="25"/>
      <c r="Q47" s="26"/>
      <c r="R47" s="21" t="s">
        <v>8</v>
      </c>
      <c r="S47" s="26"/>
      <c r="T47" s="27"/>
      <c r="U47" s="26"/>
      <c r="V47" s="21" t="s">
        <v>9</v>
      </c>
      <c r="W47" s="28"/>
    </row>
    <row r="48" spans="2:23" ht="21">
      <c r="B48" s="28"/>
      <c r="C48" s="9"/>
      <c r="D48" s="28"/>
      <c r="E48" s="28"/>
      <c r="F48" s="28"/>
      <c r="G48" s="28"/>
      <c r="H48" s="11"/>
      <c r="I48" s="30">
        <f>IF(I49="","",IF(I49=0,"P","O"))</f>
      </c>
      <c r="J48" s="30">
        <f aca="true" t="shared" si="4" ref="J48:O48">IF(J49="","",IF(J49=1,"P","O"))</f>
      </c>
      <c r="K48" s="30">
        <f t="shared" si="4"/>
      </c>
      <c r="L48" s="30">
        <f t="shared" si="4"/>
      </c>
      <c r="M48" s="30">
        <f>IF(M49="","",IF(M49=5,"P","O"))</f>
      </c>
      <c r="N48" s="31">
        <f t="shared" si="4"/>
      </c>
      <c r="O48" s="30">
        <f t="shared" si="4"/>
      </c>
      <c r="P48" s="32"/>
      <c r="Q48" s="30">
        <f>IF(Q49="","",IF(Q49=1,"P","O"))</f>
      </c>
      <c r="R48" s="30">
        <f>IF(R49="","",IF(R49=7,"P","O"))</f>
      </c>
      <c r="S48" s="31">
        <f>IF(S49="","",IF(S49=1,"P","O"))</f>
      </c>
      <c r="T48" s="31">
        <f>IF(T49="","",IF(T49=1,"P","O"))</f>
      </c>
      <c r="U48" s="31">
        <f>IF(U49="","",IF(U49=1,"P","O"))</f>
      </c>
      <c r="V48" s="30">
        <f>IF(V49="","",IF(V49=4,"P","O"))</f>
      </c>
      <c r="W48" s="28"/>
    </row>
    <row r="49" spans="2:23" ht="21">
      <c r="B49" s="28"/>
      <c r="C49" s="9"/>
      <c r="D49" s="28"/>
      <c r="E49" s="28"/>
      <c r="F49" s="28"/>
      <c r="G49" s="28"/>
      <c r="H49" s="11"/>
      <c r="I49" s="33"/>
      <c r="J49" s="34"/>
      <c r="K49" s="35"/>
      <c r="L49" s="36"/>
      <c r="M49" s="33"/>
      <c r="N49" s="34"/>
      <c r="O49" s="37"/>
      <c r="P49" s="38" t="s">
        <v>10</v>
      </c>
      <c r="Q49" s="36"/>
      <c r="R49" s="33"/>
      <c r="S49" s="34"/>
      <c r="T49" s="39"/>
      <c r="U49" s="36"/>
      <c r="V49" s="33"/>
      <c r="W49" s="28"/>
    </row>
    <row r="50" spans="2:23" ht="21.75" thickBot="1">
      <c r="B50" s="28"/>
      <c r="C50" s="9"/>
      <c r="D50" s="28"/>
      <c r="E50" s="28"/>
      <c r="F50" s="28"/>
      <c r="G50" s="28"/>
      <c r="H50" s="11"/>
      <c r="I50" s="40">
        <f>IF(I51="","",IF(I51=0,"P","O"))</f>
      </c>
      <c r="J50" s="31">
        <f aca="true" t="shared" si="5" ref="J50:O50">IF(J51="","",IF(J51=1,"P","O"))</f>
      </c>
      <c r="K50" s="41">
        <f>IF(K51="","",IF(K51=0,"P","O"))</f>
      </c>
      <c r="L50" s="31">
        <f t="shared" si="5"/>
      </c>
      <c r="M50" s="40">
        <f>IF(M51="","",IF(M51=3,"P","O"))</f>
      </c>
      <c r="N50" s="31">
        <f t="shared" si="5"/>
      </c>
      <c r="O50" s="41">
        <f t="shared" si="5"/>
      </c>
      <c r="P50" s="42"/>
      <c r="Q50" s="40">
        <f>IF(Q51="","",IF(Q51=1,"P","O"))</f>
      </c>
      <c r="R50" s="40">
        <f>IF(R51="","",IF(R51=6,"P","O"))</f>
      </c>
      <c r="S50" s="31">
        <f>IF(S51="","",IF(S51=1,"P","O"))</f>
      </c>
      <c r="T50" s="41">
        <f>IF(T51="","",IF(T51=1,"P","O"))</f>
      </c>
      <c r="U50" s="31">
        <f>IF(U51="","",IF(U51=1,"P","O"))</f>
      </c>
      <c r="V50" s="40">
        <f>IF(V51="","",IF(V51=7,"P","O"))</f>
      </c>
      <c r="W50" s="28"/>
    </row>
    <row r="51" spans="2:23" ht="22.5" thickBot="1" thickTop="1">
      <c r="B51" s="28"/>
      <c r="C51" s="9"/>
      <c r="D51" s="28"/>
      <c r="E51" s="28"/>
      <c r="F51" s="28"/>
      <c r="G51" s="28"/>
      <c r="H51" s="11" t="s">
        <v>11</v>
      </c>
      <c r="I51" s="43"/>
      <c r="J51" s="44"/>
      <c r="K51" s="45"/>
      <c r="L51" s="46"/>
      <c r="M51" s="43"/>
      <c r="N51" s="44"/>
      <c r="O51" s="47"/>
      <c r="P51" s="48" t="s">
        <v>10</v>
      </c>
      <c r="Q51" s="36"/>
      <c r="R51" s="43"/>
      <c r="S51" s="44"/>
      <c r="T51" s="47"/>
      <c r="U51" s="46"/>
      <c r="V51" s="43"/>
      <c r="W51" s="28"/>
    </row>
    <row r="52" spans="2:23" ht="22.5" thickBot="1" thickTop="1">
      <c r="B52" s="28"/>
      <c r="C52" s="9"/>
      <c r="D52" s="28"/>
      <c r="E52" s="28"/>
      <c r="F52" s="28"/>
      <c r="G52" s="28"/>
      <c r="H52" s="49"/>
      <c r="I52" s="50"/>
      <c r="J52" s="51">
        <v>8</v>
      </c>
      <c r="K52" s="52"/>
      <c r="L52" s="53">
        <v>8</v>
      </c>
      <c r="M52" s="50"/>
      <c r="N52" s="51">
        <v>8</v>
      </c>
      <c r="O52" s="54"/>
      <c r="P52" s="55" t="s">
        <v>10</v>
      </c>
      <c r="Q52" s="53">
        <v>8</v>
      </c>
      <c r="R52" s="50"/>
      <c r="S52" s="51">
        <v>8</v>
      </c>
      <c r="T52" s="54"/>
      <c r="U52" s="53"/>
      <c r="V52" s="50"/>
      <c r="W52" s="28"/>
    </row>
    <row r="53" spans="2:23" ht="21.75" thickTop="1">
      <c r="B53" s="28"/>
      <c r="C53" s="9"/>
      <c r="D53" s="28"/>
      <c r="E53" s="28"/>
      <c r="F53" s="28"/>
      <c r="G53" s="28"/>
      <c r="H53" s="11"/>
      <c r="I53" s="56">
        <f>IF(I52="","",IF(I52=0,"P","O"))</f>
      </c>
      <c r="J53" s="56"/>
      <c r="K53" s="57">
        <f>IF(K52="","",IF(K52=8,"P","O"))</f>
      </c>
      <c r="L53" s="56"/>
      <c r="M53" s="56">
        <f>IF(M52="","",IF(M52=9,"P","O"))</f>
      </c>
      <c r="N53" s="56"/>
      <c r="O53" s="30">
        <f>IF(O52="","",IF(O52=8,"P","O"))</f>
      </c>
      <c r="P53" s="58"/>
      <c r="Q53" s="56"/>
      <c r="R53" s="56">
        <f>IF(R52="","",IF(R52=4,"P","O"))</f>
      </c>
      <c r="S53" s="56"/>
      <c r="T53" s="59">
        <f>IF(T52="","",IF(T52=8,"P","O"))</f>
      </c>
      <c r="U53" s="56">
        <f>IF(U52="","",IF(U52=8,"P","O"))</f>
      </c>
      <c r="V53" s="56">
        <f>IF(V52="","",IF(V52=1,"P","O"))</f>
      </c>
      <c r="W53" s="28"/>
    </row>
    <row r="54" spans="2:23" ht="21.75" thickBot="1">
      <c r="B54" s="28"/>
      <c r="C54" s="9"/>
      <c r="D54" s="28"/>
      <c r="E54" s="28"/>
      <c r="F54" s="28"/>
      <c r="G54" s="28"/>
      <c r="H54" s="11"/>
      <c r="I54" s="56"/>
      <c r="J54" s="56"/>
      <c r="K54" s="57"/>
      <c r="L54" s="56"/>
      <c r="M54" s="56"/>
      <c r="N54" s="56"/>
      <c r="O54" s="30"/>
      <c r="P54" s="58"/>
      <c r="Q54" s="56"/>
      <c r="R54" s="56"/>
      <c r="S54" s="56"/>
      <c r="T54" s="59"/>
      <c r="U54" s="56"/>
      <c r="V54" s="56"/>
      <c r="W54" s="28"/>
    </row>
    <row r="55" spans="2:23" ht="21.75" thickBot="1">
      <c r="B55" s="64" t="s">
        <v>16</v>
      </c>
      <c r="C55" s="9"/>
      <c r="D55" s="28"/>
      <c r="E55" s="19"/>
      <c r="F55" s="20" t="s">
        <v>5</v>
      </c>
      <c r="G55" s="28"/>
      <c r="H55" s="11"/>
      <c r="I55" s="60"/>
      <c r="J55" s="28"/>
      <c r="K55" s="62"/>
      <c r="L55" s="28"/>
      <c r="M55" s="60"/>
      <c r="N55" s="28"/>
      <c r="O55" s="63"/>
      <c r="P55" s="15"/>
      <c r="Q55" s="28"/>
      <c r="R55" s="60"/>
      <c r="S55" s="28"/>
      <c r="T55" s="63"/>
      <c r="U55" s="28"/>
      <c r="V55" s="60"/>
      <c r="W55" s="28"/>
    </row>
    <row r="56" spans="2:23" ht="49.5">
      <c r="B56" s="28"/>
      <c r="C56" s="9">
        <f>IF(E55="","",IF(E55=11.23,"小朋友，做得好!","運算有誤, 請再試一次!"))</f>
      </c>
      <c r="D56" s="28"/>
      <c r="E56" s="28"/>
      <c r="F56" s="28"/>
      <c r="G56" s="8"/>
      <c r="H56" s="11"/>
      <c r="I56" s="21" t="s">
        <v>6</v>
      </c>
      <c r="J56" s="22"/>
      <c r="K56" s="23"/>
      <c r="L56" s="22"/>
      <c r="M56" s="21" t="s">
        <v>7</v>
      </c>
      <c r="N56" s="22"/>
      <c r="O56" s="24"/>
      <c r="P56" s="25"/>
      <c r="Q56" s="26"/>
      <c r="R56" s="21" t="s">
        <v>8</v>
      </c>
      <c r="S56" s="26"/>
      <c r="T56" s="27"/>
      <c r="U56" s="26"/>
      <c r="V56" s="21" t="s">
        <v>9</v>
      </c>
      <c r="W56" s="28"/>
    </row>
    <row r="57" spans="2:23" ht="21">
      <c r="B57" s="28"/>
      <c r="C57" s="9"/>
      <c r="D57" s="28"/>
      <c r="E57" s="28"/>
      <c r="F57" s="28"/>
      <c r="G57" s="28"/>
      <c r="H57" s="11"/>
      <c r="I57" s="30">
        <f>IF(I58="","",IF(I58=0,"P","O"))</f>
      </c>
      <c r="J57" s="30">
        <f aca="true" t="shared" si="6" ref="J57:T57">IF(J58="","",IF(J58=1,"P","O"))</f>
      </c>
      <c r="K57" s="30">
        <f t="shared" si="6"/>
      </c>
      <c r="L57" s="30">
        <f t="shared" si="6"/>
      </c>
      <c r="M57" s="30">
        <f>IF(M58="","",IF(M58=6,"P","O"))</f>
      </c>
      <c r="N57" s="31">
        <f t="shared" si="6"/>
      </c>
      <c r="O57" s="30">
        <f t="shared" si="6"/>
      </c>
      <c r="P57" s="32"/>
      <c r="Q57" s="30">
        <f t="shared" si="6"/>
      </c>
      <c r="R57" s="30">
        <f>IF(R58="","",IF(R58=6,"P","O"))</f>
      </c>
      <c r="S57" s="31">
        <f t="shared" si="6"/>
      </c>
      <c r="T57" s="31">
        <f t="shared" si="6"/>
      </c>
      <c r="U57" s="31"/>
      <c r="V57" s="30">
        <f>IF(V58="","",IF(V58=6,"P","O"))</f>
      </c>
      <c r="W57" s="28"/>
    </row>
    <row r="58" spans="2:23" ht="21">
      <c r="B58" s="28"/>
      <c r="C58" s="9"/>
      <c r="D58" s="28"/>
      <c r="E58" s="28"/>
      <c r="F58" s="28"/>
      <c r="G58" s="28"/>
      <c r="H58" s="11"/>
      <c r="I58" s="33"/>
      <c r="J58" s="34"/>
      <c r="K58" s="35"/>
      <c r="L58" s="36"/>
      <c r="M58" s="33"/>
      <c r="N58" s="34"/>
      <c r="O58" s="37"/>
      <c r="P58" s="38" t="s">
        <v>10</v>
      </c>
      <c r="Q58" s="36"/>
      <c r="R58" s="33"/>
      <c r="S58" s="34"/>
      <c r="T58" s="39"/>
      <c r="U58" s="36">
        <v>4</v>
      </c>
      <c r="V58" s="33"/>
      <c r="W58" s="28"/>
    </row>
    <row r="59" spans="2:23" ht="21.75" thickBot="1">
      <c r="B59" s="28"/>
      <c r="C59" s="9"/>
      <c r="D59" s="28"/>
      <c r="E59" s="28"/>
      <c r="F59" s="28"/>
      <c r="G59" s="28"/>
      <c r="H59" s="11"/>
      <c r="I59" s="40">
        <f>IF(I60="","",IF(I60=0,"P","O"))</f>
      </c>
      <c r="J59" s="31">
        <f>IF(J60="","",IF(J60=1,"P","O"))</f>
      </c>
      <c r="K59" s="41">
        <f>IF(K60="","",IF(K60=1,"P","O"))</f>
      </c>
      <c r="L59" s="31">
        <f>IF(L60="","",IF(L60=1,"P","O"))</f>
      </c>
      <c r="M59" s="40">
        <f>IF(M60="","",IF(M60=4,"P","O"))</f>
      </c>
      <c r="N59" s="31">
        <f>IF(N60="","",IF(N60=1,"P","O"))</f>
      </c>
      <c r="O59" s="41">
        <f>IF(O60="","",IF(O60=1,"P","O"))</f>
      </c>
      <c r="P59" s="42"/>
      <c r="Q59" s="40">
        <f>IF(Q60="","",IF(Q60=1,"P","O"))</f>
      </c>
      <c r="R59" s="40">
        <f>IF(R60="","",IF(R60=5,"P","O"))</f>
      </c>
      <c r="S59" s="31">
        <v>1</v>
      </c>
      <c r="T59" s="41">
        <f>IF(T60="","",IF(T60=1,"P","O"))</f>
      </c>
      <c r="U59" s="31">
        <f>IF(U60="","",IF(U60=1,"P","O"))</f>
      </c>
      <c r="V59" s="40">
        <f>IF(V60="","",IF(V60=7,"P","O"))</f>
      </c>
      <c r="W59" s="28"/>
    </row>
    <row r="60" spans="2:23" ht="22.5" thickBot="1" thickTop="1">
      <c r="B60" s="28"/>
      <c r="C60" s="9"/>
      <c r="D60" s="28"/>
      <c r="E60" s="28"/>
      <c r="F60" s="28"/>
      <c r="G60" s="28"/>
      <c r="H60" s="11" t="s">
        <v>11</v>
      </c>
      <c r="I60" s="43"/>
      <c r="J60" s="44"/>
      <c r="K60" s="45"/>
      <c r="L60" s="46"/>
      <c r="M60" s="43"/>
      <c r="N60" s="44"/>
      <c r="O60" s="47"/>
      <c r="P60" s="48" t="s">
        <v>10</v>
      </c>
      <c r="Q60" s="36"/>
      <c r="R60" s="43"/>
      <c r="S60" s="44"/>
      <c r="T60" s="47"/>
      <c r="U60" s="46"/>
      <c r="V60" s="43"/>
      <c r="W60" s="28"/>
    </row>
    <row r="61" spans="2:23" ht="22.5" thickBot="1" thickTop="1">
      <c r="B61" s="28"/>
      <c r="C61" s="9"/>
      <c r="D61" s="28"/>
      <c r="E61" s="28"/>
      <c r="F61" s="28"/>
      <c r="G61" s="28"/>
      <c r="H61" s="49"/>
      <c r="I61" s="50"/>
      <c r="J61" s="51">
        <v>8</v>
      </c>
      <c r="K61" s="52"/>
      <c r="L61" s="53">
        <v>8</v>
      </c>
      <c r="M61" s="50"/>
      <c r="N61" s="51">
        <v>8</v>
      </c>
      <c r="O61" s="54"/>
      <c r="P61" s="55" t="s">
        <v>10</v>
      </c>
      <c r="Q61" s="53">
        <v>8</v>
      </c>
      <c r="R61" s="50"/>
      <c r="S61" s="51">
        <v>8</v>
      </c>
      <c r="T61" s="54"/>
      <c r="U61" s="53"/>
      <c r="V61" s="50"/>
      <c r="W61" s="28"/>
    </row>
    <row r="62" spans="2:23" ht="21.75" thickTop="1">
      <c r="B62" s="28"/>
      <c r="C62" s="9"/>
      <c r="D62" s="28"/>
      <c r="E62" s="28"/>
      <c r="F62" s="28"/>
      <c r="G62" s="28"/>
      <c r="H62" s="11"/>
      <c r="I62" s="56">
        <f>IF(I61="","",IF(I61=1,"P","O"))</f>
      </c>
      <c r="J62" s="56"/>
      <c r="K62" s="57">
        <f>IF(K61="","",IF(K61=8,"P","O"))</f>
      </c>
      <c r="L62" s="56"/>
      <c r="M62" s="56">
        <f>IF(M61="","",IF(M61=1,"P","O"))</f>
      </c>
      <c r="N62" s="56"/>
      <c r="O62" s="30">
        <f>IF(O61="","",IF(O61=8,"P","O"))</f>
      </c>
      <c r="P62" s="58"/>
      <c r="Q62" s="56"/>
      <c r="R62" s="56">
        <f>IF(R61="","",IF(R61=2,"P","O"))</f>
      </c>
      <c r="S62" s="56"/>
      <c r="T62" s="59">
        <f>IF(T61="","",IF(T61=8,"P","O"))</f>
      </c>
      <c r="U62" s="56">
        <f>IF(U61="","",IF(U61=8,"P","O"))</f>
      </c>
      <c r="V62" s="56">
        <f>IF(V61="","",IF(V61=3,"P","O"))</f>
      </c>
      <c r="W62" s="28"/>
    </row>
    <row r="63" spans="2:23" ht="21.75" thickBot="1">
      <c r="B63" s="28"/>
      <c r="C63" s="9"/>
      <c r="D63" s="28"/>
      <c r="E63" s="28"/>
      <c r="F63" s="28"/>
      <c r="G63" s="28"/>
      <c r="H63" s="11"/>
      <c r="I63" s="56"/>
      <c r="J63" s="56"/>
      <c r="K63" s="57"/>
      <c r="L63" s="56"/>
      <c r="M63" s="56"/>
      <c r="N63" s="56"/>
      <c r="O63" s="30"/>
      <c r="P63" s="58"/>
      <c r="Q63" s="56"/>
      <c r="R63" s="56"/>
      <c r="S63" s="56"/>
      <c r="T63" s="59"/>
      <c r="U63" s="56"/>
      <c r="V63" s="56"/>
      <c r="W63" s="28"/>
    </row>
    <row r="64" spans="2:23" ht="21.75" thickBot="1">
      <c r="B64" s="64" t="s">
        <v>17</v>
      </c>
      <c r="C64" s="9"/>
      <c r="D64" s="28"/>
      <c r="E64" s="19"/>
      <c r="F64" s="20" t="s">
        <v>5</v>
      </c>
      <c r="G64" s="28"/>
      <c r="H64" s="11"/>
      <c r="I64" s="60"/>
      <c r="J64" s="28"/>
      <c r="K64" s="62"/>
      <c r="L64" s="28"/>
      <c r="M64" s="60"/>
      <c r="N64" s="28"/>
      <c r="O64" s="63"/>
      <c r="P64" s="15"/>
      <c r="Q64" s="28"/>
      <c r="R64" s="60"/>
      <c r="S64" s="28"/>
      <c r="T64" s="63"/>
      <c r="U64" s="28"/>
      <c r="V64" s="60"/>
      <c r="W64" s="28"/>
    </row>
    <row r="65" spans="2:23" ht="49.5">
      <c r="B65" s="28"/>
      <c r="C65" s="9">
        <f>IF(E64="","",IF(E64=21.21,"小朋友，做得好!","運算有誤, 請再試一次!"))</f>
      </c>
      <c r="D65" s="28"/>
      <c r="E65" s="28"/>
      <c r="F65" s="28"/>
      <c r="G65" s="28"/>
      <c r="H65" s="11"/>
      <c r="I65" s="21" t="s">
        <v>6</v>
      </c>
      <c r="J65" s="22"/>
      <c r="K65" s="23"/>
      <c r="L65" s="22"/>
      <c r="M65" s="21" t="s">
        <v>7</v>
      </c>
      <c r="N65" s="22"/>
      <c r="O65" s="24"/>
      <c r="P65" s="25"/>
      <c r="Q65" s="26"/>
      <c r="R65" s="21" t="s">
        <v>8</v>
      </c>
      <c r="S65" s="26"/>
      <c r="T65" s="27"/>
      <c r="U65" s="26"/>
      <c r="V65" s="21" t="s">
        <v>9</v>
      </c>
      <c r="W65" s="28"/>
    </row>
    <row r="66" spans="2:23" ht="21">
      <c r="B66" s="28"/>
      <c r="C66" s="9"/>
      <c r="D66" s="28"/>
      <c r="E66" s="28"/>
      <c r="F66" s="28"/>
      <c r="G66" s="28"/>
      <c r="H66" s="11"/>
      <c r="I66" s="30">
        <f>IF(I67="","",IF(I67=1,"P","O"))</f>
      </c>
      <c r="J66" s="30">
        <f aca="true" t="shared" si="7" ref="J66:T66">IF(J67="","",IF(J67=1,"P","O"))</f>
      </c>
      <c r="K66" s="30">
        <f t="shared" si="7"/>
      </c>
      <c r="L66" s="30">
        <f t="shared" si="7"/>
      </c>
      <c r="M66" s="30">
        <f>IF(M67="","",IF(M67=5,"P","O"))</f>
      </c>
      <c r="N66" s="31">
        <f t="shared" si="7"/>
      </c>
      <c r="O66" s="30">
        <f t="shared" si="7"/>
      </c>
      <c r="P66" s="32"/>
      <c r="Q66" s="30">
        <f t="shared" si="7"/>
      </c>
      <c r="R66" s="30">
        <f>IF(R67="","",IF(R67=7,"P","O"))</f>
      </c>
      <c r="S66" s="31">
        <f t="shared" si="7"/>
      </c>
      <c r="T66" s="31">
        <f t="shared" si="7"/>
      </c>
      <c r="U66" s="31"/>
      <c r="V66" s="30">
        <f>IF(V67="","",IF(V67=5,"P","O"))</f>
      </c>
      <c r="W66" s="28"/>
    </row>
    <row r="67" spans="2:23" ht="21">
      <c r="B67" s="28"/>
      <c r="C67" s="9"/>
      <c r="D67" s="28"/>
      <c r="E67" s="28"/>
      <c r="F67" s="28"/>
      <c r="G67" s="28"/>
      <c r="H67" s="11"/>
      <c r="I67" s="33"/>
      <c r="J67" s="34"/>
      <c r="K67" s="35"/>
      <c r="L67" s="36"/>
      <c r="M67" s="33"/>
      <c r="N67" s="34"/>
      <c r="O67" s="37"/>
      <c r="P67" s="38" t="s">
        <v>10</v>
      </c>
      <c r="Q67" s="36"/>
      <c r="R67" s="33"/>
      <c r="S67" s="34"/>
      <c r="T67" s="39"/>
      <c r="U67" s="36">
        <v>4</v>
      </c>
      <c r="V67" s="33"/>
      <c r="W67" s="28"/>
    </row>
    <row r="68" spans="2:23" ht="21.75" thickBot="1">
      <c r="B68" s="28"/>
      <c r="C68" s="9"/>
      <c r="D68" s="28"/>
      <c r="E68" s="28"/>
      <c r="F68" s="28"/>
      <c r="G68" s="28"/>
      <c r="H68" s="11"/>
      <c r="I68" s="40">
        <f>IF(I69="","",IF(I69=0,"P","O"))</f>
      </c>
      <c r="J68" s="31">
        <f>IF(J69="","",IF(J69=1,"P","O"))</f>
      </c>
      <c r="K68" s="41">
        <f>IF(K69="","",IF(K69=1,"P","O"))</f>
      </c>
      <c r="L68" s="31">
        <f>IF(L69="","",IF(L69=1,"P","O"))</f>
      </c>
      <c r="M68" s="40">
        <f>IF(M69="","",IF(M69=5,"P","O"))</f>
      </c>
      <c r="N68" s="31">
        <f>IF(N69="","",IF(N69=1,"P","O"))</f>
      </c>
      <c r="O68" s="41">
        <f>IF(O69="","",IF(O69=1,"P","O"))</f>
      </c>
      <c r="P68" s="42"/>
      <c r="Q68" s="40">
        <f>IF(Q69="","",IF(Q69=1,"P","O"))</f>
      </c>
      <c r="R68" s="40">
        <f>IF(R69="","",IF(R69=4,"P","O"))</f>
      </c>
      <c r="S68" s="31">
        <v>1</v>
      </c>
      <c r="T68" s="41">
        <f>IF(T69="","",IF(T69=1,"P","O"))</f>
      </c>
      <c r="U68" s="31">
        <f>IF(U69="","",IF(U69=1,"P","O"))</f>
      </c>
      <c r="V68" s="40">
        <f>IF(V69="","",IF(V69=6,"P","O"))</f>
      </c>
      <c r="W68" s="28"/>
    </row>
    <row r="69" spans="2:23" ht="22.5" thickBot="1" thickTop="1">
      <c r="B69" s="28"/>
      <c r="C69" s="9"/>
      <c r="D69" s="28"/>
      <c r="E69" s="28"/>
      <c r="F69" s="28"/>
      <c r="G69" s="28"/>
      <c r="H69" s="11" t="s">
        <v>11</v>
      </c>
      <c r="I69" s="43"/>
      <c r="J69" s="44"/>
      <c r="K69" s="45"/>
      <c r="L69" s="46"/>
      <c r="M69" s="43"/>
      <c r="N69" s="44"/>
      <c r="O69" s="47"/>
      <c r="P69" s="48" t="s">
        <v>10</v>
      </c>
      <c r="Q69" s="36"/>
      <c r="R69" s="43"/>
      <c r="S69" s="44"/>
      <c r="T69" s="47"/>
      <c r="U69" s="46"/>
      <c r="V69" s="43"/>
      <c r="W69" s="28"/>
    </row>
    <row r="70" spans="2:23" ht="22.5" thickBot="1" thickTop="1">
      <c r="B70" s="28"/>
      <c r="C70" s="9"/>
      <c r="D70" s="28"/>
      <c r="E70" s="28"/>
      <c r="F70" s="28"/>
      <c r="G70" s="28"/>
      <c r="H70" s="49"/>
      <c r="I70" s="50"/>
      <c r="J70" s="51">
        <v>8</v>
      </c>
      <c r="K70" s="52"/>
      <c r="L70" s="53">
        <v>8</v>
      </c>
      <c r="M70" s="50"/>
      <c r="N70" s="51">
        <v>8</v>
      </c>
      <c r="O70" s="54"/>
      <c r="P70" s="55" t="s">
        <v>10</v>
      </c>
      <c r="Q70" s="53">
        <v>8</v>
      </c>
      <c r="R70" s="50"/>
      <c r="S70" s="51">
        <v>8</v>
      </c>
      <c r="T70" s="54"/>
      <c r="U70" s="53"/>
      <c r="V70" s="50"/>
      <c r="W70" s="28"/>
    </row>
    <row r="71" spans="2:23" ht="21.75" thickTop="1">
      <c r="B71" s="28"/>
      <c r="C71" s="9"/>
      <c r="D71" s="28"/>
      <c r="E71" s="28"/>
      <c r="F71" s="28"/>
      <c r="G71" s="28"/>
      <c r="H71" s="11"/>
      <c r="I71" s="56">
        <f>IF(I70="","",IF(I70=2,"P","O"))</f>
      </c>
      <c r="J71" s="56"/>
      <c r="K71" s="57">
        <f>IF(K70="","",IF(K70=8,"P","O"))</f>
      </c>
      <c r="L71" s="56"/>
      <c r="M71" s="56">
        <f>IF(M70="","",IF(M70=1,"P","O"))</f>
      </c>
      <c r="N71" s="56"/>
      <c r="O71" s="30">
        <f>IF(O70="","",IF(O70=8,"P","O"))</f>
      </c>
      <c r="P71" s="58"/>
      <c r="Q71" s="56"/>
      <c r="R71" s="56">
        <f>IF(R70="","",IF(R70=2,"P","O"))</f>
      </c>
      <c r="S71" s="56"/>
      <c r="T71" s="59">
        <f>IF(T70="","",IF(T70=8,"P","O"))</f>
      </c>
      <c r="U71" s="56">
        <f>IF(U70="","",IF(U70=8,"P","O"))</f>
      </c>
      <c r="V71" s="56">
        <f>IF(V70="","",IF(V70=1,"P","O"))</f>
      </c>
      <c r="W71" s="28"/>
    </row>
    <row r="72" spans="2:23" ht="21.75" thickBot="1">
      <c r="B72" s="28"/>
      <c r="C72" s="9"/>
      <c r="D72" s="28"/>
      <c r="E72" s="28"/>
      <c r="F72" s="28"/>
      <c r="G72" s="61"/>
      <c r="H72" s="65"/>
      <c r="I72" s="66"/>
      <c r="J72" s="61"/>
      <c r="K72" s="35"/>
      <c r="L72" s="61"/>
      <c r="M72" s="66"/>
      <c r="N72" s="61"/>
      <c r="O72" s="39"/>
      <c r="P72" s="38"/>
      <c r="Q72" s="61"/>
      <c r="R72" s="66"/>
      <c r="S72" s="61"/>
      <c r="T72" s="39"/>
      <c r="U72" s="61"/>
      <c r="V72" s="66"/>
      <c r="W72" s="61"/>
    </row>
    <row r="73" spans="2:23" ht="21.75" thickBot="1">
      <c r="B73" s="64" t="s">
        <v>18</v>
      </c>
      <c r="C73" s="9"/>
      <c r="D73" s="28"/>
      <c r="E73" s="19"/>
      <c r="F73" s="20" t="s">
        <v>5</v>
      </c>
      <c r="G73" s="28"/>
      <c r="H73" s="11"/>
      <c r="I73" s="60"/>
      <c r="J73" s="28"/>
      <c r="K73" s="62"/>
      <c r="L73" s="28"/>
      <c r="M73" s="60"/>
      <c r="N73" s="28"/>
      <c r="O73" s="63"/>
      <c r="P73" s="15"/>
      <c r="Q73" s="28"/>
      <c r="R73" s="60"/>
      <c r="S73" s="28"/>
      <c r="T73" s="63"/>
      <c r="U73" s="28"/>
      <c r="V73" s="60"/>
      <c r="W73" s="28"/>
    </row>
    <row r="74" spans="2:23" ht="49.5">
      <c r="B74" s="28"/>
      <c r="C74" s="9">
        <f>IF(E73="","",IF(E73=20.11,"小朋友，做得好!","運算有誤, 請再試一次!"))</f>
      </c>
      <c r="D74" s="28"/>
      <c r="E74" s="28"/>
      <c r="F74" s="28"/>
      <c r="G74" s="28"/>
      <c r="H74" s="11"/>
      <c r="I74" s="21" t="s">
        <v>6</v>
      </c>
      <c r="J74" s="22"/>
      <c r="K74" s="23"/>
      <c r="L74" s="22"/>
      <c r="M74" s="21" t="s">
        <v>7</v>
      </c>
      <c r="N74" s="22"/>
      <c r="O74" s="24"/>
      <c r="P74" s="25"/>
      <c r="Q74" s="26"/>
      <c r="R74" s="21" t="s">
        <v>8</v>
      </c>
      <c r="S74" s="26"/>
      <c r="T74" s="27"/>
      <c r="U74" s="26"/>
      <c r="V74" s="21" t="s">
        <v>9</v>
      </c>
      <c r="W74" s="28"/>
    </row>
    <row r="75" spans="2:23" ht="21">
      <c r="B75" s="28"/>
      <c r="C75" s="9"/>
      <c r="D75" s="28"/>
      <c r="E75" s="28"/>
      <c r="F75" s="28"/>
      <c r="G75" s="28"/>
      <c r="H75" s="11"/>
      <c r="I75" s="30">
        <f aca="true" t="shared" si="8" ref="I75:O75">IF(I76="","",IF(I76=1,"P","O"))</f>
      </c>
      <c r="J75" s="30">
        <f t="shared" si="8"/>
      </c>
      <c r="K75" s="30">
        <f t="shared" si="8"/>
      </c>
      <c r="L75" s="30">
        <f t="shared" si="8"/>
      </c>
      <c r="M75" s="30">
        <f>IF(M76="","",IF(M76=7,"P","O"))</f>
      </c>
      <c r="N75" s="31">
        <f t="shared" si="8"/>
      </c>
      <c r="O75" s="30">
        <f t="shared" si="8"/>
      </c>
      <c r="P75" s="32"/>
      <c r="Q75" s="30">
        <f>IF(Q76="","",IF(Q76=1,"P","O"))</f>
      </c>
      <c r="R75" s="30">
        <f>IF(R76="","",IF(R76=8,"P","O"))</f>
      </c>
      <c r="S75" s="31">
        <f>IF(S76="","",IF(S76=1,"P","O"))</f>
      </c>
      <c r="T75" s="31">
        <f>IF(T76="","",IF(T76=1,"P","O"))</f>
      </c>
      <c r="U75" s="31">
        <f>IF(U76="","",IF(U76=1,"P","O"))</f>
      </c>
      <c r="V75" s="30">
        <f>IF(V76="","",IF(V76=3,"P","O"))</f>
      </c>
      <c r="W75" s="28"/>
    </row>
    <row r="76" spans="2:23" ht="21">
      <c r="B76" s="28"/>
      <c r="C76" s="9"/>
      <c r="D76" s="28"/>
      <c r="E76" s="28"/>
      <c r="F76" s="28"/>
      <c r="G76" s="28"/>
      <c r="H76" s="11"/>
      <c r="I76" s="33"/>
      <c r="J76" s="34"/>
      <c r="K76" s="35"/>
      <c r="L76" s="36"/>
      <c r="M76" s="33"/>
      <c r="N76" s="34"/>
      <c r="O76" s="37"/>
      <c r="P76" s="38" t="s">
        <v>10</v>
      </c>
      <c r="Q76" s="36"/>
      <c r="R76" s="33"/>
      <c r="S76" s="34"/>
      <c r="T76" s="39"/>
      <c r="U76" s="36"/>
      <c r="V76" s="33"/>
      <c r="W76" s="28"/>
    </row>
    <row r="77" spans="2:23" ht="21.75" thickBot="1">
      <c r="B77" s="28"/>
      <c r="C77" s="9"/>
      <c r="D77" s="28"/>
      <c r="E77" s="28"/>
      <c r="F77" s="28"/>
      <c r="G77" s="28"/>
      <c r="H77" s="11"/>
      <c r="I77" s="40">
        <f>IF(I78="","",IF(I78=0,"P","O"))</f>
      </c>
      <c r="J77" s="31">
        <f aca="true" t="shared" si="9" ref="J77:O77">IF(J78="","",IF(J78=1,"P","O"))</f>
      </c>
      <c r="K77" s="41">
        <f>IF(K78="","",IF(K78=1,"P","O"))</f>
      </c>
      <c r="L77" s="31">
        <f t="shared" si="9"/>
      </c>
      <c r="M77" s="40">
        <f>IF(M78="","",IF(M78=2,"P","O"))</f>
      </c>
      <c r="N77" s="31">
        <f t="shared" si="9"/>
      </c>
      <c r="O77" s="41">
        <f t="shared" si="9"/>
      </c>
      <c r="P77" s="42"/>
      <c r="Q77" s="40">
        <f>IF(Q78="","",IF(Q78=1,"P","O"))</f>
      </c>
      <c r="R77" s="40">
        <f>IF(R78="","",IF(R78=2,"P","O"))</f>
      </c>
      <c r="S77" s="31">
        <f>IF(S78="","",IF(S78=1,"P","O"))</f>
      </c>
      <c r="T77" s="41">
        <f>IF(T78="","",IF(T78=1,"P","O"))</f>
      </c>
      <c r="U77" s="31">
        <f>IF(U78="","",IF(U78=1,"P","O"))</f>
      </c>
      <c r="V77" s="40">
        <f>IF(V78="","",IF(V78=8,"P","O"))</f>
      </c>
      <c r="W77" s="28"/>
    </row>
    <row r="78" spans="2:23" ht="22.5" thickBot="1" thickTop="1">
      <c r="B78" s="28"/>
      <c r="C78" s="9"/>
      <c r="D78" s="28"/>
      <c r="E78" s="28"/>
      <c r="F78" s="28"/>
      <c r="G78" s="28"/>
      <c r="H78" s="11" t="s">
        <v>11</v>
      </c>
      <c r="I78" s="43"/>
      <c r="J78" s="44"/>
      <c r="K78" s="45"/>
      <c r="L78" s="46"/>
      <c r="M78" s="43"/>
      <c r="N78" s="44"/>
      <c r="O78" s="47"/>
      <c r="P78" s="48" t="s">
        <v>10</v>
      </c>
      <c r="Q78" s="36"/>
      <c r="R78" s="43"/>
      <c r="S78" s="44"/>
      <c r="T78" s="47"/>
      <c r="U78" s="46"/>
      <c r="V78" s="43"/>
      <c r="W78" s="28"/>
    </row>
    <row r="79" spans="2:23" ht="22.5" thickBot="1" thickTop="1">
      <c r="B79" s="28"/>
      <c r="C79" s="9"/>
      <c r="D79" s="28"/>
      <c r="E79" s="28"/>
      <c r="F79" s="28"/>
      <c r="G79" s="28"/>
      <c r="H79" s="49"/>
      <c r="I79" s="50"/>
      <c r="J79" s="51">
        <v>8</v>
      </c>
      <c r="K79" s="52"/>
      <c r="L79" s="53">
        <v>8</v>
      </c>
      <c r="M79" s="50"/>
      <c r="N79" s="51">
        <v>8</v>
      </c>
      <c r="O79" s="54"/>
      <c r="P79" s="55" t="s">
        <v>10</v>
      </c>
      <c r="Q79" s="53">
        <v>8</v>
      </c>
      <c r="R79" s="50"/>
      <c r="S79" s="51">
        <v>8</v>
      </c>
      <c r="T79" s="54"/>
      <c r="U79" s="53"/>
      <c r="V79" s="50"/>
      <c r="W79" s="28"/>
    </row>
    <row r="80" spans="2:23" ht="21.75" thickTop="1">
      <c r="B80" s="28"/>
      <c r="C80" s="9"/>
      <c r="D80" s="28"/>
      <c r="E80" s="28"/>
      <c r="F80" s="28"/>
      <c r="G80" s="28"/>
      <c r="H80" s="11"/>
      <c r="I80" s="56">
        <f>IF(I79="","",IF(I79=2,"P","O"))</f>
      </c>
      <c r="J80" s="56"/>
      <c r="K80" s="57">
        <f>IF(K79="","",IF(K79=8,"P","O"))</f>
      </c>
      <c r="L80" s="56"/>
      <c r="M80" s="56">
        <f>IF(M79="","",IF(M79=0,"P","O"))</f>
      </c>
      <c r="N80" s="56"/>
      <c r="O80" s="30">
        <f>IF(O79="","",IF(O79=8,"P","O"))</f>
      </c>
      <c r="P80" s="58"/>
      <c r="Q80" s="56"/>
      <c r="R80" s="56">
        <f>IF(R79="","",IF(R79=1,"P","O"))</f>
      </c>
      <c r="S80" s="56"/>
      <c r="T80" s="59">
        <f>IF(T79="","",IF(T79=8,"P","O"))</f>
      </c>
      <c r="U80" s="56">
        <f>IF(U79="","",IF(U79=8,"P","O"))</f>
      </c>
      <c r="V80" s="56">
        <f>IF(V79="","",IF(V79=1,"P","O"))</f>
      </c>
      <c r="W80" s="28"/>
    </row>
    <row r="81" spans="2:23" ht="21.75" thickBot="1">
      <c r="B81" s="28"/>
      <c r="C81" s="9"/>
      <c r="D81" s="28"/>
      <c r="E81" s="28"/>
      <c r="F81" s="28"/>
      <c r="G81" s="61"/>
      <c r="H81" s="65"/>
      <c r="I81" s="66"/>
      <c r="J81" s="61"/>
      <c r="K81" s="35"/>
      <c r="L81" s="61"/>
      <c r="M81" s="66"/>
      <c r="N81" s="61"/>
      <c r="O81" s="39"/>
      <c r="P81" s="38"/>
      <c r="Q81" s="61"/>
      <c r="R81" s="66"/>
      <c r="S81" s="61"/>
      <c r="T81" s="39"/>
      <c r="U81" s="61"/>
      <c r="V81" s="66"/>
      <c r="W81" s="61"/>
    </row>
    <row r="82" spans="2:23" ht="21.75" thickBot="1">
      <c r="B82" s="64" t="s">
        <v>19</v>
      </c>
      <c r="C82" s="9"/>
      <c r="D82" s="28"/>
      <c r="E82" s="19"/>
      <c r="F82" s="20" t="s">
        <v>5</v>
      </c>
      <c r="G82" s="28"/>
      <c r="H82" s="11"/>
      <c r="I82" s="60"/>
      <c r="J82" s="28"/>
      <c r="K82" s="62"/>
      <c r="L82" s="28"/>
      <c r="M82" s="60"/>
      <c r="N82" s="28"/>
      <c r="O82" s="63"/>
      <c r="P82" s="15"/>
      <c r="Q82" s="28"/>
      <c r="R82" s="60"/>
      <c r="S82" s="28"/>
      <c r="T82" s="63"/>
      <c r="U82" s="28"/>
      <c r="V82" s="60"/>
      <c r="W82" s="28"/>
    </row>
    <row r="83" spans="2:23" ht="49.5">
      <c r="B83" s="28"/>
      <c r="C83" s="9">
        <f>IF(E82="","",IF(E82=32.12,"小朋友，做得好!","運算有誤, 請再試一次!"))</f>
      </c>
      <c r="D83" s="28"/>
      <c r="E83" s="28"/>
      <c r="F83" s="28"/>
      <c r="G83" s="28"/>
      <c r="H83" s="11"/>
      <c r="I83" s="21" t="s">
        <v>6</v>
      </c>
      <c r="J83" s="22"/>
      <c r="K83" s="23"/>
      <c r="L83" s="22"/>
      <c r="M83" s="21" t="s">
        <v>7</v>
      </c>
      <c r="N83" s="22"/>
      <c r="O83" s="24"/>
      <c r="P83" s="25"/>
      <c r="Q83" s="26"/>
      <c r="R83" s="21" t="s">
        <v>8</v>
      </c>
      <c r="S83" s="26"/>
      <c r="T83" s="27"/>
      <c r="U83" s="26"/>
      <c r="V83" s="21" t="s">
        <v>9</v>
      </c>
      <c r="W83" s="8"/>
    </row>
    <row r="84" spans="2:23" ht="21">
      <c r="B84" s="28"/>
      <c r="C84" s="9"/>
      <c r="D84" s="28"/>
      <c r="E84" s="28"/>
      <c r="F84" s="28"/>
      <c r="G84" s="28"/>
      <c r="H84" s="11"/>
      <c r="I84" s="30">
        <f aca="true" t="shared" si="10" ref="I84:O84">IF(I85="","",IF(I85=1,"P","O"))</f>
      </c>
      <c r="J84" s="30">
        <f t="shared" si="10"/>
      </c>
      <c r="K84" s="30">
        <f t="shared" si="10"/>
      </c>
      <c r="L84" s="30">
        <f t="shared" si="10"/>
      </c>
      <c r="M84" s="30">
        <f>IF(M85="","",IF(M85=5,"P","O"))</f>
      </c>
      <c r="N84" s="31">
        <f t="shared" si="10"/>
      </c>
      <c r="O84" s="30">
        <f t="shared" si="10"/>
      </c>
      <c r="P84" s="32"/>
      <c r="Q84" s="30">
        <f>IF(Q85="","",IF(Q85=1,"P","O"))</f>
      </c>
      <c r="R84" s="30">
        <f>IF(R85="","",IF(R85=4,"P","O"))</f>
      </c>
      <c r="S84" s="31">
        <f>IF(S85="","",IF(S85=1,"P","O"))</f>
      </c>
      <c r="T84" s="31">
        <f>IF(T85="","",IF(T85=1,"P","O"))</f>
      </c>
      <c r="U84" s="31">
        <f>IF(U85="","",IF(U85=1,"P","O"))</f>
      </c>
      <c r="V84" s="30">
        <f>IF(V85="","",IF(V85=9,"P","O"))</f>
      </c>
      <c r="W84" s="28"/>
    </row>
    <row r="85" spans="2:23" ht="21">
      <c r="B85" s="28"/>
      <c r="C85" s="9"/>
      <c r="D85" s="28"/>
      <c r="E85" s="28"/>
      <c r="F85" s="28"/>
      <c r="G85" s="28"/>
      <c r="H85" s="11"/>
      <c r="I85" s="33"/>
      <c r="J85" s="34"/>
      <c r="K85" s="35"/>
      <c r="L85" s="36"/>
      <c r="M85" s="33"/>
      <c r="N85" s="34"/>
      <c r="O85" s="37"/>
      <c r="P85" s="38" t="s">
        <v>10</v>
      </c>
      <c r="Q85" s="36"/>
      <c r="R85" s="33"/>
      <c r="S85" s="34"/>
      <c r="T85" s="39"/>
      <c r="U85" s="36"/>
      <c r="V85" s="33"/>
      <c r="W85" s="28"/>
    </row>
    <row r="86" spans="2:23" ht="21.75" thickBot="1">
      <c r="B86" s="28"/>
      <c r="C86" s="9"/>
      <c r="D86" s="28"/>
      <c r="E86" s="28"/>
      <c r="F86" s="28"/>
      <c r="G86" s="28"/>
      <c r="H86" s="11"/>
      <c r="I86" s="40">
        <f aca="true" t="shared" si="11" ref="I86:O86">IF(I87="","",IF(I87=1,"P","O"))</f>
      </c>
      <c r="J86" s="31">
        <f t="shared" si="11"/>
      </c>
      <c r="K86" s="41">
        <f t="shared" si="11"/>
      </c>
      <c r="L86" s="31">
        <f t="shared" si="11"/>
      </c>
      <c r="M86" s="40">
        <f>IF(M87="","",IF(M87=6,"P","O"))</f>
      </c>
      <c r="N86" s="31">
        <f t="shared" si="11"/>
      </c>
      <c r="O86" s="41">
        <f t="shared" si="11"/>
      </c>
      <c r="P86" s="42"/>
      <c r="Q86" s="40">
        <f>IF(Q87="","",IF(Q87=1,"P","O"))</f>
      </c>
      <c r="R86" s="40">
        <f>IF(R87="","",IF(R87=6,"P","O"))</f>
      </c>
      <c r="S86" s="31">
        <f>IF(S87="","",IF(S87=1,"P","O"))</f>
      </c>
      <c r="T86" s="41">
        <f>IF(T87="","",IF(T87=1,"P","O"))</f>
      </c>
      <c r="U86" s="31">
        <f>IF(U87="","",IF(U87=1,"P","O"))</f>
      </c>
      <c r="V86" s="40">
        <f>IF(V87="","",IF(V87=3,"P","O"))</f>
      </c>
      <c r="W86" s="28"/>
    </row>
    <row r="87" spans="2:23" ht="22.5" thickBot="1" thickTop="1">
      <c r="B87" s="28"/>
      <c r="C87" s="9"/>
      <c r="D87" s="28"/>
      <c r="E87" s="28"/>
      <c r="F87" s="28"/>
      <c r="G87" s="28"/>
      <c r="H87" s="11" t="s">
        <v>11</v>
      </c>
      <c r="I87" s="43"/>
      <c r="J87" s="44"/>
      <c r="K87" s="45"/>
      <c r="L87" s="46"/>
      <c r="M87" s="43"/>
      <c r="N87" s="44"/>
      <c r="O87" s="47"/>
      <c r="P87" s="48" t="s">
        <v>10</v>
      </c>
      <c r="Q87" s="36"/>
      <c r="R87" s="43"/>
      <c r="S87" s="44"/>
      <c r="T87" s="47"/>
      <c r="U87" s="46"/>
      <c r="V87" s="43"/>
      <c r="W87" s="28"/>
    </row>
    <row r="88" spans="2:23" ht="22.5" thickBot="1" thickTop="1">
      <c r="B88" s="28"/>
      <c r="C88" s="9"/>
      <c r="D88" s="28"/>
      <c r="E88" s="28"/>
      <c r="F88" s="28"/>
      <c r="G88" s="28"/>
      <c r="H88" s="49"/>
      <c r="I88" s="50"/>
      <c r="J88" s="51">
        <v>8</v>
      </c>
      <c r="K88" s="52"/>
      <c r="L88" s="53">
        <v>8</v>
      </c>
      <c r="M88" s="50"/>
      <c r="N88" s="51">
        <v>8</v>
      </c>
      <c r="O88" s="54"/>
      <c r="P88" s="55" t="s">
        <v>10</v>
      </c>
      <c r="Q88" s="53">
        <v>8</v>
      </c>
      <c r="R88" s="50"/>
      <c r="S88" s="51">
        <v>8</v>
      </c>
      <c r="T88" s="54"/>
      <c r="U88" s="53"/>
      <c r="V88" s="50"/>
      <c r="W88" s="28"/>
    </row>
    <row r="89" spans="2:23" ht="21.75" thickTop="1">
      <c r="B89" s="28"/>
      <c r="C89" s="9"/>
      <c r="D89" s="28"/>
      <c r="E89" s="28"/>
      <c r="F89" s="28"/>
      <c r="G89" s="28"/>
      <c r="H89" s="11"/>
      <c r="I89" s="56">
        <f>IF(I88="","",IF(I88=3,"P","O"))</f>
      </c>
      <c r="J89" s="56"/>
      <c r="K89" s="57">
        <f>IF(K88="","",IF(K88=8,"P","O"))</f>
      </c>
      <c r="L89" s="56"/>
      <c r="M89" s="56">
        <f>IF(M88="","",IF(M88=2,"P","O"))</f>
      </c>
      <c r="N89" s="56"/>
      <c r="O89" s="30">
        <f>IF(O88="","",IF(O88=8,"P","O"))</f>
      </c>
      <c r="P89" s="58"/>
      <c r="Q89" s="56"/>
      <c r="R89" s="56">
        <f>IF(R88="","",IF(R88=1,"P","O"))</f>
      </c>
      <c r="S89" s="56"/>
      <c r="T89" s="59">
        <f>IF(T88="","",IF(T88=8,"P","O"))</f>
      </c>
      <c r="U89" s="56">
        <f>IF(U88="","",IF(U88=8,"P","O"))</f>
      </c>
      <c r="V89" s="56">
        <f>IF(V88="","",IF(V88=2,"P","O"))</f>
      </c>
      <c r="W89" s="28"/>
    </row>
    <row r="90" spans="2:23" ht="21">
      <c r="B90" s="28"/>
      <c r="C90" s="9"/>
      <c r="D90" s="28"/>
      <c r="E90" s="28"/>
      <c r="F90" s="28"/>
      <c r="G90" s="18" t="s">
        <v>0</v>
      </c>
      <c r="H90" s="11"/>
      <c r="I90" s="60"/>
      <c r="J90" s="61"/>
      <c r="K90" s="62"/>
      <c r="L90" s="61"/>
      <c r="M90" s="60"/>
      <c r="N90" s="61"/>
      <c r="O90" s="63"/>
      <c r="P90" s="15"/>
      <c r="Q90" s="28"/>
      <c r="R90" s="60"/>
      <c r="S90" s="28"/>
      <c r="T90" s="63"/>
      <c r="U90" s="28"/>
      <c r="V90" s="60"/>
      <c r="W90" s="28"/>
    </row>
    <row r="91" spans="2:23" ht="21">
      <c r="B91" s="28"/>
      <c r="C91" s="9"/>
      <c r="D91" s="28"/>
      <c r="E91" s="28"/>
      <c r="F91" s="28"/>
      <c r="G91" s="28"/>
      <c r="H91" s="11"/>
      <c r="I91" s="60"/>
      <c r="J91" s="28"/>
      <c r="K91" s="62"/>
      <c r="L91" s="28"/>
      <c r="M91" s="60"/>
      <c r="N91" s="28"/>
      <c r="O91" s="63"/>
      <c r="P91" s="15"/>
      <c r="Q91" s="28"/>
      <c r="R91" s="60"/>
      <c r="S91" s="28"/>
      <c r="T91" s="63"/>
      <c r="U91" s="28"/>
      <c r="V91" s="60"/>
      <c r="W91" s="28"/>
    </row>
    <row r="92" spans="2:23" ht="21">
      <c r="B92" s="67"/>
      <c r="C92" s="68"/>
      <c r="D92" s="67"/>
      <c r="E92" s="67"/>
      <c r="F92" s="67"/>
      <c r="G92" s="67"/>
      <c r="H92" s="69"/>
      <c r="I92" s="70"/>
      <c r="J92" s="71"/>
      <c r="K92" s="72"/>
      <c r="L92" s="71"/>
      <c r="M92" s="70"/>
      <c r="N92" s="71"/>
      <c r="O92" s="73"/>
      <c r="P92" s="74"/>
      <c r="Q92" s="71"/>
      <c r="R92" s="70"/>
      <c r="S92" s="71"/>
      <c r="T92" s="75"/>
      <c r="U92" s="71"/>
      <c r="V92" s="70"/>
      <c r="W92" s="67"/>
    </row>
    <row r="93" spans="2:23" ht="21">
      <c r="B93" s="67"/>
      <c r="C93" s="68"/>
      <c r="D93" s="67"/>
      <c r="E93" s="67"/>
      <c r="F93" s="67"/>
      <c r="G93" s="67"/>
      <c r="H93" s="69"/>
      <c r="I93" s="76"/>
      <c r="J93" s="76"/>
      <c r="K93" s="76"/>
      <c r="L93" s="76"/>
      <c r="M93" s="76"/>
      <c r="N93" s="76"/>
      <c r="O93" s="76"/>
      <c r="P93" s="77"/>
      <c r="Q93" s="76"/>
      <c r="R93" s="76"/>
      <c r="S93" s="76"/>
      <c r="T93" s="76"/>
      <c r="U93" s="76"/>
      <c r="V93" s="76"/>
      <c r="W93" s="67"/>
    </row>
    <row r="94" spans="2:23" ht="21">
      <c r="B94" s="67"/>
      <c r="C94" s="68"/>
      <c r="D94" s="67"/>
      <c r="E94" s="67"/>
      <c r="F94" s="67"/>
      <c r="G94" s="67"/>
      <c r="H94" s="69"/>
      <c r="I94" s="78"/>
      <c r="J94" s="67"/>
      <c r="K94" s="79"/>
      <c r="L94" s="67"/>
      <c r="M94" s="78"/>
      <c r="N94" s="67"/>
      <c r="O94" s="80"/>
      <c r="P94" s="81"/>
      <c r="Q94" s="67"/>
      <c r="R94" s="78"/>
      <c r="S94" s="67"/>
      <c r="T94" s="82"/>
      <c r="U94" s="67"/>
      <c r="V94" s="78"/>
      <c r="W94" s="67"/>
    </row>
    <row r="95" spans="2:23" ht="21">
      <c r="B95" s="67"/>
      <c r="C95" s="68"/>
      <c r="D95" s="67"/>
      <c r="E95" s="67"/>
      <c r="F95" s="67"/>
      <c r="G95" s="67"/>
      <c r="H95" s="69"/>
      <c r="I95" s="76"/>
      <c r="J95" s="76"/>
      <c r="K95" s="76"/>
      <c r="L95" s="76"/>
      <c r="M95" s="76"/>
      <c r="N95" s="76"/>
      <c r="O95" s="76"/>
      <c r="P95" s="77"/>
      <c r="Q95" s="76"/>
      <c r="R95" s="76"/>
      <c r="S95" s="76"/>
      <c r="T95" s="76"/>
      <c r="U95" s="76"/>
      <c r="V95" s="76"/>
      <c r="W95" s="67"/>
    </row>
    <row r="96" spans="2:23" ht="21">
      <c r="B96" s="67"/>
      <c r="C96" s="68"/>
      <c r="D96" s="67"/>
      <c r="E96" s="67"/>
      <c r="F96" s="67"/>
      <c r="G96" s="67"/>
      <c r="H96" s="69"/>
      <c r="I96" s="78"/>
      <c r="J96" s="67"/>
      <c r="K96" s="79"/>
      <c r="L96" s="67"/>
      <c r="M96" s="78"/>
      <c r="N96" s="67"/>
      <c r="O96" s="82"/>
      <c r="P96" s="81"/>
      <c r="Q96" s="67"/>
      <c r="R96" s="78"/>
      <c r="S96" s="67"/>
      <c r="T96" s="82"/>
      <c r="U96" s="67"/>
      <c r="V96" s="78"/>
      <c r="W96" s="67"/>
    </row>
    <row r="97" spans="2:23" ht="21">
      <c r="B97" s="67"/>
      <c r="C97" s="68"/>
      <c r="D97" s="67"/>
      <c r="E97" s="67"/>
      <c r="F97" s="67"/>
      <c r="G97" s="67"/>
      <c r="H97" s="69"/>
      <c r="I97" s="78"/>
      <c r="J97" s="67"/>
      <c r="K97" s="79"/>
      <c r="L97" s="67"/>
      <c r="M97" s="78"/>
      <c r="N97" s="67"/>
      <c r="O97" s="82"/>
      <c r="P97" s="81"/>
      <c r="Q97" s="67"/>
      <c r="R97" s="78"/>
      <c r="S97" s="67"/>
      <c r="T97" s="82"/>
      <c r="U97" s="67"/>
      <c r="V97" s="78"/>
      <c r="W97" s="67"/>
    </row>
    <row r="98" spans="2:23" ht="21">
      <c r="B98" s="67"/>
      <c r="C98" s="68"/>
      <c r="D98" s="67"/>
      <c r="E98" s="67"/>
      <c r="F98" s="67"/>
      <c r="G98" s="67"/>
      <c r="H98" s="69"/>
      <c r="I98" s="83"/>
      <c r="J98" s="83"/>
      <c r="K98" s="84"/>
      <c r="L98" s="83"/>
      <c r="M98" s="83"/>
      <c r="N98" s="83"/>
      <c r="O98" s="76"/>
      <c r="P98" s="85"/>
      <c r="Q98" s="83"/>
      <c r="R98" s="83"/>
      <c r="S98" s="83"/>
      <c r="T98" s="86"/>
      <c r="U98" s="83"/>
      <c r="V98" s="83"/>
      <c r="W98" s="67"/>
    </row>
    <row r="99" spans="2:23" ht="21">
      <c r="B99" s="67"/>
      <c r="C99" s="68"/>
      <c r="D99" s="67"/>
      <c r="E99" s="67"/>
      <c r="F99" s="67"/>
      <c r="G99" s="67"/>
      <c r="H99" s="69"/>
      <c r="I99" s="78"/>
      <c r="J99" s="67"/>
      <c r="K99" s="79"/>
      <c r="L99" s="67"/>
      <c r="M99" s="78"/>
      <c r="N99" s="67"/>
      <c r="O99" s="82"/>
      <c r="P99" s="81"/>
      <c r="Q99" s="67"/>
      <c r="R99" s="78"/>
      <c r="S99" s="67"/>
      <c r="T99" s="82"/>
      <c r="U99" s="67"/>
      <c r="V99" s="78"/>
      <c r="W99" s="67"/>
    </row>
    <row r="100" spans="2:23" ht="21">
      <c r="B100" s="67"/>
      <c r="C100" s="68"/>
      <c r="D100" s="67"/>
      <c r="E100" s="67"/>
      <c r="F100" s="67"/>
      <c r="G100" s="67"/>
      <c r="H100" s="69"/>
      <c r="I100" s="78"/>
      <c r="J100" s="67"/>
      <c r="K100" s="79"/>
      <c r="L100" s="67"/>
      <c r="M100" s="78"/>
      <c r="N100" s="67"/>
      <c r="O100" s="82"/>
      <c r="P100" s="81"/>
      <c r="Q100" s="67"/>
      <c r="R100" s="78"/>
      <c r="S100" s="67"/>
      <c r="T100" s="82"/>
      <c r="U100" s="67"/>
      <c r="V100" s="78"/>
      <c r="W100" s="67"/>
    </row>
    <row r="101" spans="2:23" ht="21">
      <c r="B101" s="67"/>
      <c r="C101" s="68"/>
      <c r="D101" s="67"/>
      <c r="E101" s="67"/>
      <c r="F101" s="67"/>
      <c r="G101" s="67"/>
      <c r="H101" s="69"/>
      <c r="I101" s="78"/>
      <c r="J101" s="67"/>
      <c r="K101" s="79"/>
      <c r="L101" s="67"/>
      <c r="M101" s="78"/>
      <c r="N101" s="67"/>
      <c r="O101" s="82"/>
      <c r="P101" s="81"/>
      <c r="Q101" s="67"/>
      <c r="R101" s="78"/>
      <c r="S101" s="67"/>
      <c r="T101" s="82"/>
      <c r="U101" s="67"/>
      <c r="V101" s="78"/>
      <c r="W101" s="67"/>
    </row>
    <row r="102" spans="2:23" ht="21">
      <c r="B102" s="67"/>
      <c r="C102" s="68"/>
      <c r="D102" s="67"/>
      <c r="E102" s="67"/>
      <c r="F102" s="67"/>
      <c r="G102" s="67"/>
      <c r="H102" s="69"/>
      <c r="I102" s="78"/>
      <c r="J102" s="67"/>
      <c r="K102" s="79"/>
      <c r="L102" s="67"/>
      <c r="M102" s="78"/>
      <c r="N102" s="67"/>
      <c r="O102" s="82"/>
      <c r="P102" s="81"/>
      <c r="Q102" s="67"/>
      <c r="R102" s="78"/>
      <c r="S102" s="67"/>
      <c r="T102" s="82"/>
      <c r="U102" s="67"/>
      <c r="V102" s="78"/>
      <c r="W102" s="67"/>
    </row>
    <row r="103" spans="2:23" ht="21">
      <c r="B103" s="67"/>
      <c r="C103" s="68"/>
      <c r="D103" s="67"/>
      <c r="E103" s="67"/>
      <c r="F103" s="67"/>
      <c r="G103" s="67"/>
      <c r="H103" s="69"/>
      <c r="I103" s="78"/>
      <c r="J103" s="67"/>
      <c r="K103" s="79"/>
      <c r="L103" s="67"/>
      <c r="M103" s="78"/>
      <c r="N103" s="67"/>
      <c r="O103" s="82"/>
      <c r="P103" s="81"/>
      <c r="Q103" s="67"/>
      <c r="R103" s="78"/>
      <c r="S103" s="67"/>
      <c r="T103" s="82"/>
      <c r="U103" s="67"/>
      <c r="V103" s="78"/>
      <c r="W103" s="67"/>
    </row>
    <row r="104" spans="2:23" ht="21">
      <c r="B104" s="67"/>
      <c r="C104" s="68"/>
      <c r="D104" s="67"/>
      <c r="E104" s="67"/>
      <c r="F104" s="67"/>
      <c r="G104" s="67"/>
      <c r="H104" s="69"/>
      <c r="I104" s="78"/>
      <c r="J104" s="67"/>
      <c r="K104" s="79"/>
      <c r="L104" s="67"/>
      <c r="M104" s="78"/>
      <c r="N104" s="67"/>
      <c r="O104" s="82"/>
      <c r="P104" s="81"/>
      <c r="Q104" s="67"/>
      <c r="R104" s="78"/>
      <c r="S104" s="67"/>
      <c r="T104" s="82"/>
      <c r="U104" s="67"/>
      <c r="V104" s="78"/>
      <c r="W104" s="67"/>
    </row>
    <row r="105" spans="2:23" ht="21">
      <c r="B105" s="67"/>
      <c r="C105" s="68"/>
      <c r="D105" s="67"/>
      <c r="E105" s="67"/>
      <c r="F105" s="67"/>
      <c r="G105" s="67"/>
      <c r="H105" s="69"/>
      <c r="I105" s="78"/>
      <c r="J105" s="67"/>
      <c r="K105" s="79"/>
      <c r="L105" s="67"/>
      <c r="M105" s="78"/>
      <c r="N105" s="67"/>
      <c r="O105" s="82"/>
      <c r="P105" s="81"/>
      <c r="Q105" s="67"/>
      <c r="R105" s="78"/>
      <c r="S105" s="67"/>
      <c r="T105" s="82"/>
      <c r="U105" s="67"/>
      <c r="V105" s="78"/>
      <c r="W105" s="67"/>
    </row>
    <row r="106" spans="2:23" ht="21">
      <c r="B106" s="67"/>
      <c r="C106" s="68"/>
      <c r="D106" s="67"/>
      <c r="E106" s="67"/>
      <c r="F106" s="67"/>
      <c r="G106" s="67"/>
      <c r="H106" s="69"/>
      <c r="I106" s="78"/>
      <c r="J106" s="67"/>
      <c r="K106" s="79"/>
      <c r="L106" s="67"/>
      <c r="M106" s="78"/>
      <c r="N106" s="67"/>
      <c r="O106" s="82"/>
      <c r="P106" s="81"/>
      <c r="Q106" s="67"/>
      <c r="R106" s="78"/>
      <c r="S106" s="67"/>
      <c r="T106" s="82"/>
      <c r="U106" s="67"/>
      <c r="V106" s="78"/>
      <c r="W106" s="67"/>
    </row>
    <row r="107" spans="2:23" ht="21">
      <c r="B107" s="67"/>
      <c r="C107" s="68"/>
      <c r="D107" s="67"/>
      <c r="E107" s="67"/>
      <c r="F107" s="67"/>
      <c r="G107" s="67"/>
      <c r="H107" s="69"/>
      <c r="I107" s="78"/>
      <c r="J107" s="67"/>
      <c r="K107" s="79"/>
      <c r="L107" s="67"/>
      <c r="M107" s="78"/>
      <c r="N107" s="67"/>
      <c r="O107" s="82"/>
      <c r="P107" s="81"/>
      <c r="Q107" s="67"/>
      <c r="R107" s="78"/>
      <c r="S107" s="67"/>
      <c r="T107" s="82"/>
      <c r="U107" s="67"/>
      <c r="V107" s="78"/>
      <c r="W107" s="67"/>
    </row>
    <row r="108" spans="2:23" ht="21">
      <c r="B108" s="67"/>
      <c r="C108" s="68"/>
      <c r="D108" s="67"/>
      <c r="E108" s="67"/>
      <c r="F108" s="67"/>
      <c r="G108" s="67"/>
      <c r="H108" s="69"/>
      <c r="I108" s="78"/>
      <c r="J108" s="67"/>
      <c r="K108" s="79"/>
      <c r="L108" s="67"/>
      <c r="M108" s="78"/>
      <c r="N108" s="67"/>
      <c r="O108" s="82"/>
      <c r="P108" s="81"/>
      <c r="Q108" s="67"/>
      <c r="R108" s="78"/>
      <c r="S108" s="67"/>
      <c r="T108" s="82"/>
      <c r="U108" s="67"/>
      <c r="V108" s="78"/>
      <c r="W108" s="67"/>
    </row>
    <row r="109" spans="2:23" ht="21">
      <c r="B109" s="67"/>
      <c r="C109" s="68"/>
      <c r="D109" s="67"/>
      <c r="E109" s="67"/>
      <c r="F109" s="67"/>
      <c r="G109" s="67"/>
      <c r="H109" s="69"/>
      <c r="I109" s="78"/>
      <c r="J109" s="67"/>
      <c r="K109" s="79"/>
      <c r="L109" s="67"/>
      <c r="M109" s="78"/>
      <c r="N109" s="67"/>
      <c r="O109" s="82"/>
      <c r="P109" s="81"/>
      <c r="Q109" s="67"/>
      <c r="R109" s="78"/>
      <c r="S109" s="67"/>
      <c r="T109" s="82"/>
      <c r="U109" s="67"/>
      <c r="V109" s="78"/>
      <c r="W109" s="67"/>
    </row>
    <row r="110" spans="2:23" ht="21">
      <c r="B110" s="67"/>
      <c r="C110" s="68"/>
      <c r="D110" s="67"/>
      <c r="E110" s="67"/>
      <c r="F110" s="67"/>
      <c r="G110" s="67"/>
      <c r="H110" s="69"/>
      <c r="I110" s="78"/>
      <c r="J110" s="67"/>
      <c r="K110" s="79"/>
      <c r="L110" s="67"/>
      <c r="M110" s="78"/>
      <c r="N110" s="67"/>
      <c r="O110" s="82"/>
      <c r="P110" s="81"/>
      <c r="Q110" s="67"/>
      <c r="R110" s="78"/>
      <c r="S110" s="67"/>
      <c r="T110" s="82"/>
      <c r="U110" s="67"/>
      <c r="V110" s="78"/>
      <c r="W110" s="67"/>
    </row>
    <row r="111" spans="2:23" ht="21">
      <c r="B111" s="67"/>
      <c r="C111" s="68"/>
      <c r="D111" s="67"/>
      <c r="E111" s="67"/>
      <c r="F111" s="67"/>
      <c r="G111" s="67"/>
      <c r="H111" s="69"/>
      <c r="I111" s="78"/>
      <c r="J111" s="67"/>
      <c r="K111" s="79"/>
      <c r="L111" s="67"/>
      <c r="M111" s="78"/>
      <c r="N111" s="67"/>
      <c r="O111" s="82"/>
      <c r="P111" s="81"/>
      <c r="Q111" s="67"/>
      <c r="R111" s="78"/>
      <c r="S111" s="67"/>
      <c r="T111" s="82"/>
      <c r="U111" s="67"/>
      <c r="V111" s="78"/>
      <c r="W111" s="67"/>
    </row>
    <row r="112" spans="2:23" ht="21">
      <c r="B112" s="67"/>
      <c r="C112" s="68"/>
      <c r="D112" s="67"/>
      <c r="E112" s="67"/>
      <c r="F112" s="67"/>
      <c r="G112" s="67"/>
      <c r="H112" s="69"/>
      <c r="I112" s="78"/>
      <c r="J112" s="67"/>
      <c r="K112" s="79"/>
      <c r="L112" s="67"/>
      <c r="M112" s="78"/>
      <c r="N112" s="67"/>
      <c r="O112" s="82"/>
      <c r="P112" s="81"/>
      <c r="Q112" s="67"/>
      <c r="R112" s="78"/>
      <c r="S112" s="67"/>
      <c r="T112" s="82"/>
      <c r="U112" s="67"/>
      <c r="V112" s="78"/>
      <c r="W112" s="67"/>
    </row>
    <row r="113" spans="2:23" ht="21">
      <c r="B113" s="67"/>
      <c r="C113" s="68"/>
      <c r="D113" s="67"/>
      <c r="E113" s="67"/>
      <c r="F113" s="67"/>
      <c r="G113" s="67"/>
      <c r="H113" s="69"/>
      <c r="I113" s="78"/>
      <c r="J113" s="67"/>
      <c r="K113" s="79"/>
      <c r="L113" s="67"/>
      <c r="M113" s="78"/>
      <c r="N113" s="67"/>
      <c r="O113" s="82"/>
      <c r="P113" s="81"/>
      <c r="Q113" s="67"/>
      <c r="R113" s="78"/>
      <c r="S113" s="67"/>
      <c r="T113" s="82"/>
      <c r="U113" s="67"/>
      <c r="V113" s="78"/>
      <c r="W113" s="67"/>
    </row>
    <row r="114" spans="2:23" ht="21">
      <c r="B114" s="67"/>
      <c r="C114" s="68"/>
      <c r="D114" s="67"/>
      <c r="E114" s="67"/>
      <c r="F114" s="67"/>
      <c r="G114" s="67"/>
      <c r="H114" s="69"/>
      <c r="I114" s="78"/>
      <c r="J114" s="67"/>
      <c r="K114" s="79"/>
      <c r="L114" s="67"/>
      <c r="M114" s="78"/>
      <c r="N114" s="67"/>
      <c r="O114" s="82"/>
      <c r="P114" s="81"/>
      <c r="Q114" s="67"/>
      <c r="R114" s="78"/>
      <c r="S114" s="67"/>
      <c r="T114" s="82"/>
      <c r="U114" s="67"/>
      <c r="V114" s="78"/>
      <c r="W114" s="67"/>
    </row>
  </sheetData>
  <dataValidations count="25">
    <dataValidation type="whole" operator="equal" allowBlank="1" showInputMessage="1" showErrorMessage="1" error="提示：位值有沒有對好?" sqref="M96 R40 R96 V96 I96 I94 M94 R94 I76 I85 I87 V94 I67 V31">
      <formula1>1</formula1>
    </dataValidation>
    <dataValidation type="whole" operator="equal" allowBlank="1" showInputMessage="1" showErrorMessage="1" error="提示：運算錯誤，請再試一次!" sqref="V97 R97 M97 I97">
      <formula1>8</formula1>
    </dataValidation>
    <dataValidation type="whole" operator="equal" allowBlank="1" showInputMessage="1" showErrorMessage="1" error="提示：進位有誤，再試一次吧!" sqref="K96 O96 T96 T51 O51 K87 T78 O78 O87 T87 K78 T42 T69 O24 T60 O33 K60 O60 O69 K69 O11 K11">
      <formula1>1</formula1>
    </dataValidation>
    <dataValidation type="whole" operator="equal" allowBlank="1" showInputMessage="1" showErrorMessage="1" error="提示：位值有沒有對好?" sqref="I40 I42 I49 I51 I78 I22 I24 I31 I33 I58 I60 V33 I69 V22 V24 I9 I11 V9 V11">
      <formula1>0</formula1>
    </dataValidation>
    <dataValidation type="whole" operator="equal" allowBlank="1" showInputMessage="1" showErrorMessage="1" error="提示：位值有沒有對好?" sqref="M40 R42 M78 R78 M31">
      <formula1>2</formula1>
    </dataValidation>
    <dataValidation type="whole" operator="equal" allowBlank="1" showInputMessage="1" showErrorMessage="1" error="提示：位值有沒有對好?" sqref="V40 V49 R85 M60 R24 R33 M33 R69 R9">
      <formula1>4</formula1>
    </dataValidation>
    <dataValidation type="whole" operator="equal" allowBlank="1" showInputMessage="1" showErrorMessage="1" error="提示：位值有沒有對好?" sqref="M42 M51 V76 V87 M24">
      <formula1>3</formula1>
    </dataValidation>
    <dataValidation type="whole" operator="equal" allowBlank="1" showInputMessage="1" showErrorMessage="1" error="提示：位值有沒有對好?" sqref="V42 R76 V78 R22">
      <formula1>8</formula1>
    </dataValidation>
    <dataValidation type="whole" operator="equal" allowBlank="1" showInputMessage="1" showErrorMessage="1" error="提示：進位有誤，再試一次吧!" sqref="O42 K42 K51 T24 K24 T33 K33 T11">
      <formula1>0</formula1>
    </dataValidation>
    <dataValidation type="whole" operator="equal" allowBlank="1" showInputMessage="1" showErrorMessage="1" error="提示：運算錯誤，請再試一次!" sqref="I43 I52 V25 I25 I34 V12">
      <formula1>0</formula1>
    </dataValidation>
    <dataValidation type="whole" operator="equal" allowBlank="1" showInputMessage="1" showErrorMessage="1" error="提示：運算錯誤，請再試一次!" sqref="M43">
      <formula1>5</formula1>
    </dataValidation>
    <dataValidation type="whole" operator="equal" allowBlank="1" showInputMessage="1" showErrorMessage="1" prompt="有沒有進位數值呢?" error="提示：運算錯誤，請再試一次!" sqref="R52 R43">
      <formula1>4</formula1>
    </dataValidation>
    <dataValidation type="whole" operator="equal" allowBlank="1" showInputMessage="1" showErrorMessage="1" error="提示：運算錯誤，請再試一次!" sqref="V43 R25 V88">
      <formula1>2</formula1>
    </dataValidation>
    <dataValidation type="whole" operator="equal" allowBlank="1" showInputMessage="1" showErrorMessage="1" error="提示：位值有沒有對好?" sqref="M49 M85 M22 R60 M67 V67 M69 M11">
      <formula1>5</formula1>
    </dataValidation>
    <dataValidation type="whole" operator="equal" allowBlank="1" showInputMessage="1" showErrorMessage="1" error="提示：位值有沒有對好?" sqref="R49 V51 M76 R31 V60 R67 M9 R11">
      <formula1>7</formula1>
    </dataValidation>
    <dataValidation type="whole" operator="equal" allowBlank="1" showInputMessage="1" showErrorMessage="1" error="提示：位值有沒有對好?" sqref="R51 M87 R87 M58 R58 V58 V69">
      <formula1>6</formula1>
    </dataValidation>
    <dataValidation type="whole" operator="equal" allowBlank="1" showInputMessage="1" showErrorMessage="1" error="提示：運算錯誤，請再試一次!" sqref="V52 V70 V79 V34 R34 R12 I12">
      <formula1>1</formula1>
    </dataValidation>
    <dataValidation type="whole" operator="equal" allowBlank="1" showInputMessage="1" showErrorMessage="1" prompt="有沒有進位數值呢?" error="提示：運算錯誤，請再試一次!" sqref="M52 M25">
      <formula1>9</formula1>
    </dataValidation>
    <dataValidation type="whole" operator="equal" allowBlank="1" showInputMessage="1" showErrorMessage="1" error="提示：位值有沒有對好?" sqref="V85">
      <formula1>9</formula1>
    </dataValidation>
    <dataValidation type="whole" operator="equal" allowBlank="1" showInputMessage="1" showErrorMessage="1" error="提示：運算錯誤，請再試一次!" sqref="V61">
      <formula1>3</formula1>
    </dataValidation>
    <dataValidation type="whole" operator="equal" allowBlank="1" showInputMessage="1" showErrorMessage="1" prompt="有沒有進位數值呢?" error="提示：運算錯誤，請再試一次!" sqref="M34">
      <formula1>7</formula1>
    </dataValidation>
    <dataValidation type="whole" operator="equal" allowBlank="1" showInputMessage="1" showErrorMessage="1" prompt="有沒有進位數值呢?" error="提示：運算錯誤，請再試一次!" sqref="R61 I70 R70 I79 M88">
      <formula1>2</formula1>
    </dataValidation>
    <dataValidation type="whole" operator="equal" allowBlank="1" showInputMessage="1" showErrorMessage="1" prompt="有沒有進位數值呢?" error="提示：運算錯誤，請再試一次!" sqref="M61 M70 I61 R79 R88">
      <formula1>1</formula1>
    </dataValidation>
    <dataValidation type="whole" operator="equal" allowBlank="1" showInputMessage="1" showErrorMessage="1" prompt="有沒有進位數值呢?" error="提示：運算錯誤，請再試一次!" sqref="M79">
      <formula1>0</formula1>
    </dataValidation>
    <dataValidation type="whole" operator="equal" allowBlank="1" showInputMessage="1" showErrorMessage="1" prompt="有沒有進位數值呢?" error="提示：運算錯誤，請再試一次!" sqref="I88 M12">
      <formula1>3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HKSARG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localuser</dc:creator>
  <cp:keywords/>
  <dc:description/>
  <cp:lastModifiedBy>localuser</cp:lastModifiedBy>
  <cp:lastPrinted>2004-04-01T03:55:52Z</cp:lastPrinted>
  <dcterms:created xsi:type="dcterms:W3CDTF">2004-02-09T07:06:31Z</dcterms:created>
  <dcterms:modified xsi:type="dcterms:W3CDTF">2004-04-01T03:55:59Z</dcterms:modified>
  <cp:category/>
  <cp:version/>
  <cp:contentType/>
  <cp:contentStatus/>
</cp:coreProperties>
</file>